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ilesrv1\総務課\03　財政係\12 調査物・財政庶務関係\①調査・報告物関係\R7年度\7.09.03 【照会916(火)〆】令和５年度財政状況資料集の作成について（2回目・地方公会計関係）\04 HP公表\"/>
    </mc:Choice>
  </mc:AlternateContent>
  <xr:revisionPtr revIDLastSave="0" documentId="13_ncr:1_{AA820AF5-2E61-41A2-B1CD-C66D48A32EE6}" xr6:coauthVersionLast="47" xr6:coauthVersionMax="47" xr10:uidLastSave="{00000000-0000-0000-0000-000000000000}"/>
  <bookViews>
    <workbookView xWindow="15" yWindow="0" windowWidth="21600" windowHeight="113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AM35" i="10"/>
  <c r="C35" i="10"/>
  <c r="CO34" i="10"/>
  <c r="BW34" i="10"/>
  <c r="BW35" i="10" s="1"/>
  <c r="BW36" i="10" s="1"/>
  <c r="U34" i="10"/>
  <c r="U35" i="10" s="1"/>
  <c r="C34" i="10"/>
  <c r="AM34" i="10" l="1"/>
  <c r="U36" i="10"/>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<sst xmlns="http://schemas.openxmlformats.org/spreadsheetml/2006/main" count="1067" uniqueCount="566">
  <si>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</si>
  <si>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</si>
  <si>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</si>
  <si>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</si>
  <si>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</si>
  <si>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</si>
  <si>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</si>
  <si>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</si>
  <si>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</si>
  <si>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</si>
  <si>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</si>
  <si>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</si>
  <si>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</si>
  <si>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</si>
  <si>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</si>
  <si>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</si>
  <si>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</si>
  <si>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</si>
  <si>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</si>
  <si>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</si>
  <si>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</si>
  <si>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</si>
  <si>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</si>
  <si>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</si>
  <si>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</si>
  <si>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</si>
  <si>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</si>
  <si>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</si>
  <si>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</si>
  <si>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</si>
  <si>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</si>
  <si>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</si>
  <si>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</si>
  <si>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</si>
  <si>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</si>
  <si>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</si>
  <si>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</si>
  <si>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</si>
  <si>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</si>
  <si>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</si>
  <si>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</si>
  <si>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</si>
  <si>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</si>
  <si>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</si>
  <si>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</si>
  <si>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</si>
  <si>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</si>
  <si>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</si>
  <si>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</si>
  <si>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</si>
  <si>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</si>
  <si>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</si>
  <si>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</si>
  <si>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</si>
  <si>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</si>
  <si>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</si>
  <si>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</si>
  <si>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</si>
  <si>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</si>
  <si>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</si>
  <si>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</si>
  <si>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</si>
  <si>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</si>
  <si>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</si>
  <si>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</si>
  <si>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</si>
  <si>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</si>
  <si>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</si>
  <si>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</si>
  <si>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</si>
  <si>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</si>
  <si>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</si>
  <si>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</si>
  <si>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</si>
  <si>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</si>
  <si>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</si>
  <si>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</si>
  <si>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</si>
  <si>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</si>
  <si>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</si>
  <si>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</si>
  <si>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</si>
  <si>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</si>
  <si>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</si>
  <si>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</si>
  <si>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</si>
  <si>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</si>
  <si>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</si>
  <si>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</si>
  <si>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</si>
  <si>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</si>
  <si>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</si>
  <si>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</si>
  <si>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</si>
  <si>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平取町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</si>
  <si>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</si>
  <si>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</si>
  <si>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</si>
  <si>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</si>
  <si>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</si>
  <si>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</si>
  <si>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</si>
  <si>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</si>
  <si>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</si>
  <si>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</si>
  <si>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</si>
  <si>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</si>
  <si>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</si>
  <si>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</si>
  <si>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</si>
  <si>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</si>
  <si>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</si>
  <si>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</si>
  <si>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</si>
  <si>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</si>
  <si>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</si>
  <si>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</si>
  <si>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</si>
  <si>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</si>
  <si>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</si>
  <si>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</si>
  <si>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</si>
  <si>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</si>
  <si>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</si>
  <si>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</si>
  <si>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</si>
  <si>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</si>
  <si>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</si>
  <si>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</si>
  <si>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</si>
  <si>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</si>
  <si>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</si>
  <si>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</si>
  <si>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</si>
  <si>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</si>
  <si>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</si>
  <si>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</si>
  <si>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</si>
  <si>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</si>
  <si>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</si>
  <si>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</si>
  <si>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</si>
  <si>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</si>
  <si>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</si>
  <si>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</si>
  <si>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</si>
  <si>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</si>
  <si>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</si>
  <si>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</si>
  <si>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</si>
  <si>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</si>
  <si>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</si>
  <si>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</si>
  <si>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</si>
  <si>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</si>
  <si>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</si>
  <si>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</si>
  <si>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</si>
  <si>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</si>
  <si>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</si>
  <si>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</si>
  <si>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</si>
  <si>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</si>
  <si>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</si>
  <si>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</si>
  <si>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</si>
  <si>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</si>
  <si>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</si>
  <si>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</si>
  <si>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</si>
  <si>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</si>
  <si>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</si>
  <si>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</si>
  <si>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</si>
  <si>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</si>
  <si>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</si>
  <si>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</si>
  <si>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</si>
  <si>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</si>
  <si>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</si>
  <si>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</si>
  <si>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</si>
  <si>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</si>
  <si>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</si>
  <si>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</si>
  <si>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</si>
  <si>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</si>
  <si>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</si>
  <si>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</si>
  <si>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</si>
  <si>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</si>
  <si>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</si>
  <si>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</si>
  <si>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</si>
  <si>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</si>
  <si>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</si>
  <si>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</si>
  <si>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</si>
  <si>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</si>
  <si>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</si>
  <si>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</si>
  <si>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</si>
  <si>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</si>
  <si>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北海道平取町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</si>
  <si>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</si>
  <si>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</si>
  <si>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</si>
  <si>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</si>
  <si>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</si>
  <si>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</si>
  <si>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</si>
  <si>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</si>
  <si>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</si>
  <si>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</si>
  <si>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</si>
  <si>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</si>
  <si>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</si>
  <si>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</si>
  <si>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</si>
  <si>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</si>
  <si>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</si>
  <si>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</si>
  <si>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</si>
  <si>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</si>
  <si>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</si>
  <si>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</si>
  <si>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</si>
  <si>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</si>
  <si>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</si>
  <si>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</si>
  <si>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</si>
  <si>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</si>
  <si>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</si>
  <si>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</si>
  <si>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</si>
  <si>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</si>
  <si>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</si>
  <si>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</si>
  <si>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</si>
  <si>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</si>
  <si>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</si>
  <si>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</si>
  <si>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</si>
  <si>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</si>
  <si>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</si>
  <si>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</si>
  <si>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</si>
  <si>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</si>
  <si>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</si>
  <si>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</si>
  <si>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</si>
  <si>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</si>
  <si>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</si>
  <si>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</si>
  <si>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</si>
  <si>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</si>
  <si>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</si>
  <si>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</si>
  <si>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</si>
  <si>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</si>
  <si>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</si>
  <si>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</si>
  <si>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</si>
  <si>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</si>
  <si>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</si>
  <si>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</si>
  <si>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</si>
  <si>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</si>
  <si>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</si>
  <si>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</si>
  <si>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</si>
  <si>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</si>
  <si>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</si>
  <si>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</si>
  <si>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</si>
  <si>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</si>
  <si>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</si>
  <si>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</si>
  <si>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</si>
  <si>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</si>
  <si>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</si>
  <si>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</si>
  <si>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</si>
  <si>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</si>
  <si>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</si>
  <si>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</si>
  <si>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</si>
  <si>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</si>
  <si>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</si>
  <si>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</si>
  <si>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</si>
  <si>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</si>
  <si>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</si>
  <si>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</si>
  <si>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</si>
  <si>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</si>
  <si>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</si>
  <si>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</si>
  <si>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</si>
  <si>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</si>
  <si>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</si>
  <si>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</si>
  <si>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</si>
  <si>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</si>
  <si>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</si>
  <si>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</si>
  <si>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</si>
  <si>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</si>
  <si>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</si>
  <si>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</si>
  <si>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</si>
  <si>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</si>
  <si>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</si>
  <si>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</si>
  <si>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</si>
  <si>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</si>
  <si>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</si>
  <si>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</si>
  <si>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</si>
  <si>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</si>
  <si>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</si>
  <si>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</si>
  <si>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</si>
  <si>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</si>
  <si>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</si>
  <si>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</si>
  <si>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</si>
  <si>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</si>
  <si>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</si>
  <si>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</si>
  <si>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</si>
  <si>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</si>
  <si>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</si>
  <si>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</si>
  <si>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</si>
  <si>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</si>
  <si>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</si>
  <si>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</si>
  <si>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</si>
  <si>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</si>
  <si>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</si>
  <si>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</si>
  <si>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</si>
  <si>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</si>
  <si>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</si>
  <si>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</si>
  <si>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</si>
  <si>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</si>
  <si>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</si>
  <si>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</si>
  <si>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</si>
  <si>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</si>
  <si>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</si>
  <si>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</si>
  <si>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北海道平取町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</si>
  <si>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</si>
  <si>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</si>
  <si>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</si>
  <si>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</si>
  <si>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</si>
  <si>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</si>
  <si>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</si>
  <si>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</si>
  <si>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</si>
  <si>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</si>
  <si>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</si>
  <si>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</si>
  <si>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</si>
  <si>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</si>
  <si>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</si>
  <si>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</si>
  <si>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</si>
  <si>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</si>
  <si>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</si>
  <si>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</si>
  <si>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</si>
  <si>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</si>
  <si>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</si>
  <si>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</si>
  <si>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</si>
  <si>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</si>
  <si>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</si>
  <si>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</si>
  <si>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</si>
  <si>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</si>
  <si>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</si>
  <si>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</si>
  <si>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</si>
  <si>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</si>
  <si>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</si>
  <si>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</si>
  <si>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国民健康保険病院特別会計</t>
    <phoneticPr fontId="5"/>
  </si>
  <si>
    <t>法適用企業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</si>
  <si>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</si>
  <si>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</si>
  <si>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</si>
  <si>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</si>
  <si>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</si>
  <si>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</si>
  <si>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</si>
  <si>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</si>
  <si>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</si>
  <si>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</si>
  <si>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</si>
  <si>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</si>
  <si>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</si>
  <si>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</si>
  <si>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</si>
  <si>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</si>
  <si>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</si>
  <si>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</si>
  <si>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</si>
  <si>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</si>
  <si>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</si>
  <si>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</si>
  <si>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</si>
  <si>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</si>
  <si>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</si>
  <si>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</si>
  <si>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</si>
  <si>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</si>
  <si>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</si>
  <si>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</si>
  <si>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</si>
  <si>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</si>
  <si>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</si>
  <si>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</si>
  <si>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</si>
  <si>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</si>
  <si>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</si>
  <si>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</si>
  <si>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</si>
  <si>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</si>
  <si>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</si>
  <si>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</si>
  <si>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</si>
  <si>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</si>
  <si>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</si>
  <si>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</si>
  <si>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</si>
  <si>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</si>
  <si>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</si>
  <si>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</si>
  <si>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</si>
  <si>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</si>
  <si>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</si>
  <si>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</si>
  <si>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</si>
  <si>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</si>
  <si>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</si>
  <si>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</si>
  <si>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</si>
  <si>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</si>
  <si>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</si>
  <si>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</si>
  <si>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</si>
  <si>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</si>
  <si>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</si>
  <si>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</si>
  <si>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</si>
  <si>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</si>
  <si>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</si>
  <si>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</si>
  <si>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</si>
  <si>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</si>
  <si>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</si>
  <si>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</si>
  <si>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</si>
  <si>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</si>
  <si>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</si>
  <si>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</si>
  <si>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</si>
  <si>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</si>
  <si>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</si>
  <si>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</si>
  <si>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</si>
  <si>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</si>
  <si>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</si>
  <si>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</si>
  <si>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</si>
  <si>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</si>
  <si>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</si>
  <si>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</si>
  <si>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</si>
  <si>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</si>
  <si>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</si>
  <si>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</si>
  <si>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</si>
  <si>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</si>
  <si>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</si>
  <si>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</si>
  <si>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</si>
  <si>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</si>
  <si>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</si>
  <si>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</si>
  <si>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</si>
  <si>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</si>
  <si>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</si>
  <si>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</si>
  <si>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</si>
  <si>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</si>
  <si>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</si>
  <si>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</si>
  <si>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</si>
  <si>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</si>
  <si>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</si>
  <si>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</si>
  <si>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</si>
  <si>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</si>
  <si>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</si>
  <si>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</si>
  <si>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</si>
  <si>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</si>
  <si>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</si>
  <si>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</si>
  <si>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</si>
  <si>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</si>
  <si>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</si>
  <si>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</si>
  <si>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</si>
  <si>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</si>
  <si>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</si>
  <si>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</si>
  <si>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</si>
  <si>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</si>
  <si>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</si>
  <si>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</si>
  <si>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</si>
  <si>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</si>
  <si>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</si>
  <si>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2.28</t>
  </si>
  <si>
    <t>▲ 0.86</t>
  </si>
  <si>
    <t>一般会計</t>
  </si>
  <si>
    <t>国民健康保険病院特別会計</t>
  </si>
  <si>
    <t>簡易水道特別会計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</si>
  <si>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</si>
  <si>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</si>
  <si>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</si>
  <si>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</si>
  <si>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</si>
  <si>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</si>
  <si>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</si>
  <si>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</si>
  <si>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</si>
  <si>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</si>
  <si>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</si>
  <si>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平取町外2町衛生施設組合</t>
    <rPh sb="0" eb="3">
      <t>ビラトリチョウ</t>
    </rPh>
    <rPh sb="3" eb="4">
      <t>ホカ</t>
    </rPh>
    <rPh sb="5" eb="6">
      <t>マチ</t>
    </rPh>
    <rPh sb="6" eb="8">
      <t>エイセイ</t>
    </rPh>
    <rPh sb="8" eb="10">
      <t>シセツ</t>
    </rPh>
    <rPh sb="10" eb="12">
      <t>クミアイ</t>
    </rPh>
    <phoneticPr fontId="10"/>
  </si>
  <si>
    <t>胆振東部日高西部衛生組合</t>
    <rPh sb="0" eb="2">
      <t>イブリ</t>
    </rPh>
    <rPh sb="2" eb="4">
      <t>トウブ</t>
    </rPh>
    <rPh sb="4" eb="6">
      <t>ヒダカ</t>
    </rPh>
    <rPh sb="6" eb="8">
      <t>セイブ</t>
    </rPh>
    <rPh sb="8" eb="10">
      <t>エイセイ</t>
    </rPh>
    <rPh sb="10" eb="12">
      <t>クミアイ</t>
    </rPh>
    <phoneticPr fontId="10"/>
  </si>
  <si>
    <t>日高西部消防組合</t>
    <rPh sb="0" eb="2">
      <t>ヒダカ</t>
    </rPh>
    <rPh sb="2" eb="4">
      <t>セイブ</t>
    </rPh>
    <rPh sb="4" eb="6">
      <t>ショウボウ</t>
    </rPh>
    <rPh sb="6" eb="8">
      <t>クミアイ</t>
    </rPh>
    <phoneticPr fontId="10"/>
  </si>
  <si>
    <t>(有)平取町畜産公社</t>
    <rPh sb="0" eb="3">
      <t>ユウ</t>
    </rPh>
    <rPh sb="3" eb="6">
      <t>ビラトリチョウ</t>
    </rPh>
    <rPh sb="6" eb="8">
      <t>チクサン</t>
    </rPh>
    <rPh sb="8" eb="10">
      <t>コウシャ</t>
    </rPh>
    <phoneticPr fontId="10"/>
  </si>
  <si>
    <t>沙流川ダム地域振興基金</t>
    <rPh sb="0" eb="2">
      <t>サル</t>
    </rPh>
    <rPh sb="2" eb="3">
      <t>ガワ</t>
    </rPh>
    <rPh sb="5" eb="7">
      <t>チイキ</t>
    </rPh>
    <rPh sb="7" eb="9">
      <t>シンコウ</t>
    </rPh>
    <rPh sb="9" eb="11">
      <t>キキン</t>
    </rPh>
    <phoneticPr fontId="5"/>
  </si>
  <si>
    <t>ふるさと応援基金</t>
    <rPh sb="4" eb="6">
      <t>オウエン</t>
    </rPh>
    <rPh sb="6" eb="8">
      <t>キキン</t>
    </rPh>
    <phoneticPr fontId="5"/>
  </si>
  <si>
    <t>津川基金</t>
    <rPh sb="0" eb="2">
      <t>ツガワ</t>
    </rPh>
    <rPh sb="2" eb="4">
      <t>キキン</t>
    </rPh>
    <phoneticPr fontId="5"/>
  </si>
  <si>
    <t>森林環境譲与税基金</t>
    <rPh sb="0" eb="2">
      <t>シンリン</t>
    </rPh>
    <rPh sb="2" eb="4">
      <t>カンキョウ</t>
    </rPh>
    <rPh sb="4" eb="6">
      <t>ジョウヨ</t>
    </rPh>
    <rPh sb="6" eb="7">
      <t>ゼイ</t>
    </rPh>
    <rPh sb="7" eb="9">
      <t>キキン</t>
    </rPh>
    <phoneticPr fontId="5"/>
  </si>
  <si>
    <t>公共施設等整備基金</t>
    <rPh sb="0" eb="2">
      <t>コウキョウ</t>
    </rPh>
    <rPh sb="2" eb="4">
      <t>シセツ</t>
    </rPh>
    <rPh sb="4" eb="5">
      <t>トウ</t>
    </rPh>
    <rPh sb="5" eb="7">
      <t>セイビ</t>
    </rPh>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</si>
  <si>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</si>
  <si>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</si>
  <si>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</si>
  <si>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</si>
  <si>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</si>
  <si>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</si>
  <si>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</si>
  <si>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</si>
  <si>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</si>
  <si>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将来負担比率、有形固定資産減価償却率ともに類似団体を上回っている。
施設の老朽化が進んでいるため、平取町公共施設等総合管理計画に基づき、施設の更新、統廃合、長寿命化対策等を計画的に進めていく必要がある。</t>
    <phoneticPr fontId="5"/>
  </si>
  <si>
    <t>将来負担比率は充当可能基金の減少や基準財政需要額算入見込額の減少により、令和４年度と比べ11.0％増加した。
実質公債費比率は起債の元利償還金の増加や公営企業の地方債償還への繰出金の増加等により、令和４年度と比べ1.4％増となった。
今後も増加傾向が続くため、収支の均衡を図りながら健全な財政運営に努める。</t>
    <rPh sb="7" eb="9">
      <t>ジュウトウ</t>
    </rPh>
    <rPh sb="9" eb="11">
      <t>カノウ</t>
    </rPh>
    <rPh sb="11" eb="13">
      <t>キキン</t>
    </rPh>
    <rPh sb="17" eb="19">
      <t>キジュン</t>
    </rPh>
    <rPh sb="19" eb="21">
      <t>ザイセイ</t>
    </rPh>
    <rPh sb="21" eb="24">
      <t>ジュヨウガク</t>
    </rPh>
    <rPh sb="24" eb="26">
      <t>サンニュウ</t>
    </rPh>
    <rPh sb="26" eb="29">
      <t>ミコミガク</t>
    </rPh>
    <rPh sb="49" eb="51">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</si>
</sst>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4F3CD7-8BF6-43E0-AFF3-89404028940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438F-4221-8D4E-A4B30AD21C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326711</c:v>
                </c:pt>
                <c:pt idx="1">
                  <c:v>498536</c:v>
                </c:pt>
                <c:pt idx="2">
                  <c:v>503854</c:v>
                </c:pt>
                <c:pt idx="3">
                  <c:v>669448</c:v>
                </c:pt>
                <c:pt idx="4">
                  <c:v>411919</c:v>
                </c:pt>
              </c:numCache>
            </c:numRef>
          </c:val>
          <c:smooth val="0"/>
          <c:extLst>
            <c:ext xmlns:c16="http://schemas.microsoft.com/office/drawing/2014/chart" uri="{C3380CC4-5D6E-409C-BE32-E72D297353CC}">
              <c16:uniqueId val="{00000001-438F-4221-8D4E-A4B30AD21C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1.76</c:v>
                </c:pt>
                <c:pt idx="1">
                  <c:v>2.13</c:v>
                </c:pt>
                <c:pt idx="2">
                  <c:v>2.94</c:v>
                </c:pt>
                <c:pt idx="3">
                  <c:v>1.94</c:v>
                </c:pt>
                <c:pt idx="4">
                  <c:v>2.0099999999999998</c:v>
                </c:pt>
              </c:numCache>
            </c:numRef>
          </c:val>
          <c:extLst>
            <c:ext xmlns:c16="http://schemas.microsoft.com/office/drawing/2014/chart" uri="{C3380CC4-5D6E-409C-BE32-E72D297353CC}">
              <c16:uniqueId val="{00000000-9B01-41E2-A831-A6F6E0A5A1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28.35</c:v>
                </c:pt>
                <c:pt idx="1">
                  <c:v>27.21</c:v>
                </c:pt>
                <c:pt idx="2">
                  <c:v>24.99</c:v>
                </c:pt>
                <c:pt idx="3">
                  <c:v>24.59</c:v>
                </c:pt>
                <c:pt idx="4">
                  <c:v>24.83</c:v>
                </c:pt>
              </c:numCache>
            </c:numRef>
          </c:val>
          <c:extLst>
            <c:ext xmlns:c16="http://schemas.microsoft.com/office/drawing/2014/chart" uri="{C3380CC4-5D6E-409C-BE32-E72D297353CC}">
              <c16:uniqueId val="{00000001-9B01-41E2-A831-A6F6E0A5A1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-2.2799999999999998</c:v>
                </c:pt>
                <c:pt idx="1">
                  <c:v>0.52</c:v>
                </c:pt>
                <c:pt idx="2">
                  <c:v>1.0900000000000001</c:v>
                </c:pt>
                <c:pt idx="3">
                  <c:v>-0.86</c:v>
                </c:pt>
                <c:pt idx="4">
                  <c:v>0.14000000000000001</c:v>
                </c:pt>
              </c:numCache>
            </c:numRef>
          </c:val>
          <c:smooth val="0"/>
          <c:extLst>
            <c:ext xmlns:c16="http://schemas.microsoft.com/office/drawing/2014/chart" uri="{C3380CC4-5D6E-409C-BE32-E72D297353CC}">
              <c16:uniqueId val="{00000002-9B01-41E2-A831-A6F6E0A5A1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F6C-4903-82D9-8EDD4CA47A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6C-4903-82D9-8EDD4CA47A4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F6C-4903-82D9-8EDD4CA47A4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F6C-4903-82D9-8EDD4CA47A4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F6C-4903-82D9-8EDD4CA47A4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0.67</c:v>
                </c:pt>
                <c:pt idx="2">
                  <c:v>#N/A</c:v>
                </c:pt>
                <c:pt idx="3">
                  <c:v>0.43</c:v>
                </c:pt>
                <c:pt idx="4">
                  <c:v>#N/A</c:v>
                </c:pt>
                <c:pt idx="5">
                  <c:v>0.31</c:v>
                </c:pt>
                <c:pt idx="6">
                  <c:v>#N/A</c:v>
                </c:pt>
                <c:pt idx="7">
                  <c:v>0.1</c:v>
                </c:pt>
                <c:pt idx="8">
                  <c:v>#N/A</c:v>
                </c:pt>
                <c:pt idx="9">
                  <c:v>0.04</c:v>
                </c:pt>
              </c:numCache>
            </c:numRef>
          </c:val>
          <c:extLst>
            <c:ext xmlns:c16="http://schemas.microsoft.com/office/drawing/2014/chart" uri="{C3380CC4-5D6E-409C-BE32-E72D297353CC}">
              <c16:uniqueId val="{00000005-7F6C-4903-82D9-8EDD4CA47A4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1.0900000000000001</c:v>
                </c:pt>
                <c:pt idx="2">
                  <c:v>#N/A</c:v>
                </c:pt>
                <c:pt idx="3">
                  <c:v>1.31</c:v>
                </c:pt>
                <c:pt idx="4">
                  <c:v>#N/A</c:v>
                </c:pt>
                <c:pt idx="5">
                  <c:v>0.85</c:v>
                </c:pt>
                <c:pt idx="6">
                  <c:v>#N/A</c:v>
                </c:pt>
                <c:pt idx="7">
                  <c:v>0.8</c:v>
                </c:pt>
                <c:pt idx="8">
                  <c:v>#N/A</c:v>
                </c:pt>
                <c:pt idx="9">
                  <c:v>0.1</c:v>
                </c:pt>
              </c:numCache>
            </c:numRef>
          </c:val>
          <c:extLst>
            <c:ext xmlns:c16="http://schemas.microsoft.com/office/drawing/2014/chart" uri="{C3380CC4-5D6E-409C-BE32-E72D297353CC}">
              <c16:uniqueId val="{00000006-7F6C-4903-82D9-8EDD4CA47A4E}"/>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0.02</c:v>
                </c:pt>
                <c:pt idx="2">
                  <c:v>#N/A</c:v>
                </c:pt>
                <c:pt idx="3">
                  <c:v>0.01</c:v>
                </c:pt>
                <c:pt idx="4">
                  <c:v>#N/A</c:v>
                </c:pt>
                <c:pt idx="5">
                  <c:v>0.01</c:v>
                </c:pt>
                <c:pt idx="6">
                  <c:v>#N/A</c:v>
                </c:pt>
                <c:pt idx="7">
                  <c:v>0.01</c:v>
                </c:pt>
                <c:pt idx="8">
                  <c:v>#N/A</c:v>
                </c:pt>
                <c:pt idx="9">
                  <c:v>0.53</c:v>
                </c:pt>
              </c:numCache>
            </c:numRef>
          </c:val>
          <c:extLst>
            <c:ext xmlns:c16="http://schemas.microsoft.com/office/drawing/2014/chart" uri="{C3380CC4-5D6E-409C-BE32-E72D297353CC}">
              <c16:uniqueId val="{00000007-7F6C-4903-82D9-8EDD4CA47A4E}"/>
            </c:ext>
          </c:extLst>
        </c:ser>
        <c:ser>
          <c:idx val="8"/>
          <c:order val="8"/>
          <c:tx>
            <c:strRef>
              <c:f>データシート!$A$35</c:f>
              <c:strCache>
                <c:ptCount val="1"/>
                <c:pt idx="0">
                  <c:v>国民健康保険病院特別会計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0.23</c:v>
                </c:pt>
                <c:pt idx="2">
                  <c:v>#N/A</c:v>
                </c:pt>
                <c:pt idx="3">
                  <c:v>0.15</c:v>
                </c:pt>
                <c:pt idx="4">
                  <c:v>#N/A</c:v>
                </c:pt>
                <c:pt idx="5">
                  <c:v>0.43</c:v>
                </c:pt>
                <c:pt idx="6">
                  <c:v>#N/A</c:v>
                </c:pt>
                <c:pt idx="7">
                  <c:v>0.7</c:v>
                </c:pt>
                <c:pt idx="8">
                  <c:v>#N/A</c:v>
                </c:pt>
                <c:pt idx="9">
                  <c:v>0.56999999999999995</c:v>
                </c:pt>
              </c:numCache>
            </c:numRef>
          </c:val>
          <c:extLst>
            <c:ext xmlns:c16="http://schemas.microsoft.com/office/drawing/2014/chart" uri="{C3380CC4-5D6E-409C-BE32-E72D297353CC}">
              <c16:uniqueId val="{00000008-7F6C-4903-82D9-8EDD4CA47A4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1.76</c:v>
                </c:pt>
                <c:pt idx="2">
                  <c:v>#N/A</c:v>
                </c:pt>
                <c:pt idx="3">
                  <c:v>2.12</c:v>
                </c:pt>
                <c:pt idx="4">
                  <c:v>#N/A</c:v>
                </c:pt>
                <c:pt idx="5">
                  <c:v>2.94</c:v>
                </c:pt>
                <c:pt idx="6">
                  <c:v>#N/A</c:v>
                </c:pt>
                <c:pt idx="7">
                  <c:v>1.94</c:v>
                </c:pt>
                <c:pt idx="8">
                  <c:v>#N/A</c:v>
                </c:pt>
                <c:pt idx="9">
                  <c:v>2</c:v>
                </c:pt>
              </c:numCache>
            </c:numRef>
          </c:val>
          <c:extLst>
            <c:ext xmlns:c16="http://schemas.microsoft.com/office/drawing/2014/chart" uri="{C3380CC4-5D6E-409C-BE32-E72D297353CC}">
              <c16:uniqueId val="{00000009-7F6C-4903-82D9-8EDD4CA47A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592</c:v>
                </c:pt>
                <c:pt idx="5">
                  <c:v>617</c:v>
                </c:pt>
                <c:pt idx="8">
                  <c:v>701</c:v>
                </c:pt>
                <c:pt idx="11">
                  <c:v>809</c:v>
                </c:pt>
                <c:pt idx="14">
                  <c:v>783</c:v>
                </c:pt>
              </c:numCache>
            </c:numRef>
          </c:val>
          <c:extLst>
            <c:ext xmlns:c16="http://schemas.microsoft.com/office/drawing/2014/chart" uri="{C3380CC4-5D6E-409C-BE32-E72D297353CC}">
              <c16:uniqueId val="{00000000-8ABC-46A8-BEC6-E020F69D03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8ABC-46A8-BEC6-E020F69D03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4</c:v>
                </c:pt>
                <c:pt idx="6">
                  <c:v>2</c:v>
                </c:pt>
                <c:pt idx="9">
                  <c:v>1</c:v>
                </c:pt>
                <c:pt idx="12">
                  <c:v>1</c:v>
                </c:pt>
              </c:numCache>
            </c:numRef>
          </c:val>
          <c:extLst>
            <c:ext xmlns:c16="http://schemas.microsoft.com/office/drawing/2014/chart" uri="{C3380CC4-5D6E-409C-BE32-E72D297353CC}">
              <c16:uniqueId val="{00000002-8ABC-46A8-BEC6-E020F69D03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16</c:v>
                </c:pt>
                <c:pt idx="6">
                  <c:v>17</c:v>
                </c:pt>
                <c:pt idx="9">
                  <c:v>18</c:v>
                </c:pt>
                <c:pt idx="12">
                  <c:v>20</c:v>
                </c:pt>
              </c:numCache>
            </c:numRef>
          </c:val>
          <c:extLst>
            <c:ext xmlns:c16="http://schemas.microsoft.com/office/drawing/2014/chart" uri="{C3380CC4-5D6E-409C-BE32-E72D297353CC}">
              <c16:uniqueId val="{00000003-8ABC-46A8-BEC6-E020F69D03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61</c:v>
                </c:pt>
                <c:pt idx="3">
                  <c:v>70</c:v>
                </c:pt>
                <c:pt idx="6">
                  <c:v>97</c:v>
                </c:pt>
                <c:pt idx="9">
                  <c:v>215</c:v>
                </c:pt>
                <c:pt idx="12">
                  <c:v>232</c:v>
                </c:pt>
              </c:numCache>
            </c:numRef>
          </c:val>
          <c:extLst>
            <c:ext xmlns:c16="http://schemas.microsoft.com/office/drawing/2014/chart" uri="{C3380CC4-5D6E-409C-BE32-E72D297353CC}">
              <c16:uniqueId val="{00000004-8ABC-46A8-BEC6-E020F69D03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BC-46A8-BEC6-E020F69D03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BC-46A8-BEC6-E020F69D03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634</c:v>
                </c:pt>
                <c:pt idx="3">
                  <c:v>682</c:v>
                </c:pt>
                <c:pt idx="6">
                  <c:v>806</c:v>
                </c:pt>
                <c:pt idx="9">
                  <c:v>865</c:v>
                </c:pt>
                <c:pt idx="12">
                  <c:v>835</c:v>
                </c:pt>
              </c:numCache>
            </c:numRef>
          </c:val>
          <c:extLst>
            <c:ext xmlns:c16="http://schemas.microsoft.com/office/drawing/2014/chart" uri="{C3380CC4-5D6E-409C-BE32-E72D297353CC}">
              <c16:uniqueId val="{00000007-8ABC-46A8-BEC6-E020F69D03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122</c:v>
                </c:pt>
                <c:pt idx="2">
                  <c:v>#N/A</c:v>
                </c:pt>
                <c:pt idx="3">
                  <c:v>#N/A</c:v>
                </c:pt>
                <c:pt idx="4">
                  <c:v>156</c:v>
                </c:pt>
                <c:pt idx="5">
                  <c:v>#N/A</c:v>
                </c:pt>
                <c:pt idx="6">
                  <c:v>#N/A</c:v>
                </c:pt>
                <c:pt idx="7">
                  <c:v>221</c:v>
                </c:pt>
                <c:pt idx="8">
                  <c:v>#N/A</c:v>
                </c:pt>
                <c:pt idx="9">
                  <c:v>#N/A</c:v>
                </c:pt>
                <c:pt idx="10">
                  <c:v>290</c:v>
                </c:pt>
                <c:pt idx="11">
                  <c:v>#N/A</c:v>
                </c:pt>
                <c:pt idx="12">
                  <c:v>#N/A</c:v>
                </c:pt>
                <c:pt idx="13">
                  <c:v>305</c:v>
                </c:pt>
                <c:pt idx="14">
                  <c:v>#N/A</c:v>
                </c:pt>
              </c:numCache>
            </c:numRef>
          </c:val>
          <c:smooth val="0"/>
          <c:extLst>
            <c:ext xmlns:c16="http://schemas.microsoft.com/office/drawing/2014/chart" uri="{C3380CC4-5D6E-409C-BE32-E72D297353CC}">
              <c16:uniqueId val="{00000008-8ABC-46A8-BEC6-E020F69D03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7361</c:v>
                </c:pt>
                <c:pt idx="5">
                  <c:v>7403</c:v>
                </c:pt>
                <c:pt idx="8">
                  <c:v>6858</c:v>
                </c:pt>
                <c:pt idx="11">
                  <c:v>6893</c:v>
                </c:pt>
                <c:pt idx="14">
                  <c:v>6511</c:v>
                </c:pt>
              </c:numCache>
            </c:numRef>
          </c:val>
          <c:extLst>
            <c:ext xmlns:c16="http://schemas.microsoft.com/office/drawing/2014/chart" uri="{C3380CC4-5D6E-409C-BE32-E72D297353CC}">
              <c16:uniqueId val="{00000000-1EDA-4BD2-878F-14DD779AB8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273</c:v>
                </c:pt>
                <c:pt idx="5">
                  <c:v>247</c:v>
                </c:pt>
                <c:pt idx="8">
                  <c:v>330</c:v>
                </c:pt>
                <c:pt idx="11">
                  <c:v>372</c:v>
                </c:pt>
                <c:pt idx="14">
                  <c:v>330</c:v>
                </c:pt>
              </c:numCache>
            </c:numRef>
          </c:val>
          <c:extLst>
            <c:ext xmlns:c16="http://schemas.microsoft.com/office/drawing/2014/chart" uri="{C3380CC4-5D6E-409C-BE32-E72D297353CC}">
              <c16:uniqueId val="{00000001-1EDA-4BD2-878F-14DD779AB8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2302</c:v>
                </c:pt>
                <c:pt idx="5">
                  <c:v>2210</c:v>
                </c:pt>
                <c:pt idx="8">
                  <c:v>2297</c:v>
                </c:pt>
                <c:pt idx="11">
                  <c:v>2270</c:v>
                </c:pt>
                <c:pt idx="14">
                  <c:v>2029</c:v>
                </c:pt>
              </c:numCache>
            </c:numRef>
          </c:val>
          <c:extLst>
            <c:ext xmlns:c16="http://schemas.microsoft.com/office/drawing/2014/chart" uri="{C3380CC4-5D6E-409C-BE32-E72D297353CC}">
              <c16:uniqueId val="{00000002-1EDA-4BD2-878F-14DD779AB8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DA-4BD2-878F-14DD779AB8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DA-4BD2-878F-14DD779AB8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DA-4BD2-878F-14DD779AB8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776</c:v>
                </c:pt>
                <c:pt idx="3">
                  <c:v>719</c:v>
                </c:pt>
                <c:pt idx="6">
                  <c:v>656</c:v>
                </c:pt>
                <c:pt idx="9">
                  <c:v>612</c:v>
                </c:pt>
                <c:pt idx="12">
                  <c:v>653</c:v>
                </c:pt>
              </c:numCache>
            </c:numRef>
          </c:val>
          <c:extLst>
            <c:ext xmlns:c16="http://schemas.microsoft.com/office/drawing/2014/chart" uri="{C3380CC4-5D6E-409C-BE32-E72D297353CC}">
              <c16:uniqueId val="{00000006-1EDA-4BD2-878F-14DD779AB8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161</c:v>
                </c:pt>
                <c:pt idx="3">
                  <c:v>149</c:v>
                </c:pt>
                <c:pt idx="6">
                  <c:v>144</c:v>
                </c:pt>
                <c:pt idx="9">
                  <c:v>126</c:v>
                </c:pt>
                <c:pt idx="12">
                  <c:v>144</c:v>
                </c:pt>
              </c:numCache>
            </c:numRef>
          </c:val>
          <c:extLst>
            <c:ext xmlns:c16="http://schemas.microsoft.com/office/drawing/2014/chart" uri="{C3380CC4-5D6E-409C-BE32-E72D297353CC}">
              <c16:uniqueId val="{00000007-1EDA-4BD2-878F-14DD779AB8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1937</c:v>
                </c:pt>
                <c:pt idx="3">
                  <c:v>2209</c:v>
                </c:pt>
                <c:pt idx="6">
                  <c:v>2277</c:v>
                </c:pt>
                <c:pt idx="9">
                  <c:v>2449</c:v>
                </c:pt>
                <c:pt idx="12">
                  <c:v>2480</c:v>
                </c:pt>
              </c:numCache>
            </c:numRef>
          </c:val>
          <c:extLst>
            <c:ext xmlns:c16="http://schemas.microsoft.com/office/drawing/2014/chart" uri="{C3380CC4-5D6E-409C-BE32-E72D297353CC}">
              <c16:uniqueId val="{00000008-1EDA-4BD2-878F-14DD779AB8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c:v>
                </c:pt>
                <c:pt idx="3">
                  <c:v>5</c:v>
                </c:pt>
                <c:pt idx="6">
                  <c:v>4</c:v>
                </c:pt>
                <c:pt idx="9">
                  <c:v>2</c:v>
                </c:pt>
                <c:pt idx="12">
                  <c:v>1</c:v>
                </c:pt>
              </c:numCache>
            </c:numRef>
          </c:val>
          <c:extLst>
            <c:ext xmlns:c16="http://schemas.microsoft.com/office/drawing/2014/chart" uri="{C3380CC4-5D6E-409C-BE32-E72D297353CC}">
              <c16:uniqueId val="{00000009-1EDA-4BD2-878F-14DD779AB8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7835</c:v>
                </c:pt>
                <c:pt idx="3">
                  <c:v>7938</c:v>
                </c:pt>
                <c:pt idx="6">
                  <c:v>7849</c:v>
                </c:pt>
                <c:pt idx="9">
                  <c:v>7652</c:v>
                </c:pt>
                <c:pt idx="12">
                  <c:v>7245</c:v>
                </c:pt>
              </c:numCache>
            </c:numRef>
          </c:val>
          <c:extLst>
            <c:ext xmlns:c16="http://schemas.microsoft.com/office/drawing/2014/chart" uri="{C3380CC4-5D6E-409C-BE32-E72D297353CC}">
              <c16:uniqueId val="{0000000A-1EDA-4BD2-878F-14DD779AB8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782</c:v>
                </c:pt>
                <c:pt idx="2">
                  <c:v>#N/A</c:v>
                </c:pt>
                <c:pt idx="3">
                  <c:v>#N/A</c:v>
                </c:pt>
                <c:pt idx="4">
                  <c:v>1161</c:v>
                </c:pt>
                <c:pt idx="5">
                  <c:v>#N/A</c:v>
                </c:pt>
                <c:pt idx="6">
                  <c:v>#N/A</c:v>
                </c:pt>
                <c:pt idx="7">
                  <c:v>1444</c:v>
                </c:pt>
                <c:pt idx="8">
                  <c:v>#N/A</c:v>
                </c:pt>
                <c:pt idx="9">
                  <c:v>#N/A</c:v>
                </c:pt>
                <c:pt idx="10">
                  <c:v>1307</c:v>
                </c:pt>
                <c:pt idx="11">
                  <c:v>#N/A</c:v>
                </c:pt>
                <c:pt idx="12">
                  <c:v>#N/A</c:v>
                </c:pt>
                <c:pt idx="13">
                  <c:v>1652</c:v>
                </c:pt>
                <c:pt idx="14">
                  <c:v>#N/A</c:v>
                </c:pt>
              </c:numCache>
            </c:numRef>
          </c:val>
          <c:smooth val="0"/>
          <c:extLst>
            <c:ext xmlns:c16="http://schemas.microsoft.com/office/drawing/2014/chart" uri="{C3380CC4-5D6E-409C-BE32-E72D297353CC}">
              <c16:uniqueId val="{0000000B-1EDA-4BD2-878F-14DD779AB8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968</c:v>
                </c:pt>
                <c:pt idx="1">
                  <c:v>971</c:v>
                </c:pt>
                <c:pt idx="2">
                  <c:v>974</c:v>
                </c:pt>
              </c:numCache>
            </c:numRef>
          </c:val>
          <c:extLst>
            <c:ext xmlns:c16="http://schemas.microsoft.com/office/drawing/2014/chart" uri="{C3380CC4-5D6E-409C-BE32-E72D297353CC}">
              <c16:uniqueId val="{00000000-AF44-4C44-B967-FD0185D151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76</c:v>
                </c:pt>
                <c:pt idx="1">
                  <c:v>76</c:v>
                </c:pt>
                <c:pt idx="2">
                  <c:v>76</c:v>
                </c:pt>
              </c:numCache>
            </c:numRef>
          </c:val>
          <c:extLst>
            <c:ext xmlns:c16="http://schemas.microsoft.com/office/drawing/2014/chart" uri="{C3380CC4-5D6E-409C-BE32-E72D297353CC}">
              <c16:uniqueId val="{00000001-AF44-4C44-B967-FD0185D151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1209</c:v>
                </c:pt>
                <c:pt idx="1">
                  <c:v>1170</c:v>
                </c:pt>
                <c:pt idx="2">
                  <c:v>952</c:v>
                </c:pt>
              </c:numCache>
            </c:numRef>
          </c:val>
          <c:extLst>
            <c:ext xmlns:c16="http://schemas.microsoft.com/office/drawing/2014/chart" uri="{C3380CC4-5D6E-409C-BE32-E72D297353CC}">
              <c16:uniqueId val="{00000002-AF44-4C44-B967-FD0185D151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{F31C26BD-4289-4EC5-AEAA-CBDAFA18C495}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F4F-4E32-8290-63B48D0A2F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{A0921CEE-3ACD-4F69-A13D-769F5F9B3EAF}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4F-4E32-8290-63B48D0A2F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{63A84AE9-5301-4580-9D03-A572BBEF9D4A}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4F-4E32-8290-63B48D0A2F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{79BE0C68-B57D-4E1E-A348-06438C50BCC9}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4F-4E32-8290-63B48D0A2F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{C02C8D0B-A60B-4377-9225-4E5FF6D0CE96}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4F-4E32-8290-63B48D0A2FD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{E8AA2F09-8FAB-47F8-98E9-7B5F880A25C9}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F4F-4E32-8290-63B48D0A2FD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{97A21CCA-F3C2-4D9E-91CE-94EDA1CB4885}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F4F-4E32-8290-63B48D0A2FD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{81C46926-C796-43B6-8CDE-B29F28C82B7E}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F4F-4E32-8290-63B48D0A2F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{C018B42F-AC28-418F-BE29-F8B3A9E58F82}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F4F-4E32-8290-63B48D0A2F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64.8</c:v>
                </c:pt>
                <c:pt idx="16">
                  <c:v>65</c:v>
                </c:pt>
                <c:pt idx="24">
                  <c:v>67.3</c:v>
                </c:pt>
                <c:pt idx="32">
                  <c:v>68.5</c:v>
                </c:pt>
              </c:numCache>
            </c:numRef>
          </c:xVal>
          <c:yVal>
            <c:numRef>
              <c:f>公会計指標分析・財政指標組合せ分析表!$BP$51:$DC$51</c:f>
              <c:numCache>
                <c:formatCode>#,##0.0;"▲ "#,##0.0</c:formatCode>
                <c:ptCount val="40"/>
                <c:pt idx="0">
                  <c:v>27.5</c:v>
                </c:pt>
                <c:pt idx="8">
                  <c:v>39.1</c:v>
                </c:pt>
                <c:pt idx="16">
                  <c:v>45</c:v>
                </c:pt>
                <c:pt idx="24">
                  <c:v>41.2</c:v>
                </c:pt>
                <c:pt idx="32">
                  <c:v>52.2</c:v>
                </c:pt>
              </c:numCache>
            </c:numRef>
          </c:yVal>
          <c:smooth val="0"/>
          <c:extLst>
            <c:ext xmlns:c16="http://schemas.microsoft.com/office/drawing/2014/chart" uri="{C3380CC4-5D6E-409C-BE32-E72D297353CC}">
              <c16:uniqueId val="{00000009-2F4F-4E32-8290-63B48D0A2F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2672246162591886E-2"/>
                  <c:y val="-8.43637691553783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{9629E11D-CE66-4173-B65B-9523B314D673}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F4F-4E32-8290-63B48D0A2F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{03788D04-25CC-4693-A16A-CDDC1CFF4719}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4F-4E32-8290-63B48D0A2F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{E0F55F8E-8191-4C76-9F1D-7DAA5B7F881D}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4F-4E32-8290-63B48D0A2F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{82945D5A-54C0-4AA1-B295-57B495B6F89A}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4F-4E32-8290-63B48D0A2F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{428FC903-B61F-4963-8BE7-0B4F87D05B74}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4F-4E32-8290-63B48D0A2FD2}"/>
                </c:ext>
              </c:extLst>
            </c:dLbl>
            <c:dLbl>
              <c:idx val="8"/>
              <c:layout>
                <c:manualLayout>
                  <c:x val="-3.135925513787636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{A0881E9E-8E56-4627-8DE1-9EF4937DB27D}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F4F-4E32-8290-63B48D0A2FD2}"/>
                </c:ext>
              </c:extLst>
            </c:dLbl>
            <c:dLbl>
              <c:idx val="16"/>
              <c:layout>
                <c:manualLayout>
                  <c:x val="-3.2015750650234161E-2"/>
                  <c:y val="-4.511431505635206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{51FD270D-041C-4647-B047-0C8172B53AAE}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F4F-4E32-8290-63B48D0A2FD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{CA972367-F5FB-47AF-9E88-D47207E1917B}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F4F-4E32-8290-63B48D0A2F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{9B5A0064-9EFC-4C58-BB7B-E2716204C598}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F4F-4E32-8290-63B48D0A2F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F4F-4E32-8290-63B48D0A2FD2}"/>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{1EDE23CE-4976-4001-AAE6-6BDEB774E586}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3FA-4EFC-AFD3-83B9870CF7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{9B7BA16D-B896-40D4-A65F-1D7383330E98}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FA-4EFC-AFD3-83B9870CF7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{963C4617-4816-4432-9B20-2BE975B5D67B}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FA-4EFC-AFD3-83B9870CF7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{267860FD-8D60-403C-9897-051D16CF28ED}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FA-4EFC-AFD3-83B9870CF7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{B2DD215F-2538-47ED-8937-06DF6436876A}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FA-4EFC-AFD3-83B9870CF72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{9422275B-0438-437D-AD10-837980B001EB}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3FA-4EFC-AFD3-83B9870CF72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{8EC8C58A-65E8-473D-A732-051004D5C651}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3FA-4EFC-AFD3-83B9870CF72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{32040FE6-AD8E-4155-804B-0D3D21119D6A}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3FA-4EFC-AFD3-83B9870CF72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{141E1439-6BD3-4D3D-BE54-0C42B33B3768}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3FA-4EFC-AFD3-83B9870CF7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4.8</c:v>
                </c:pt>
                <c:pt idx="16">
                  <c:v>5.5</c:v>
                </c:pt>
                <c:pt idx="24">
                  <c:v>7.1</c:v>
                </c:pt>
                <c:pt idx="32">
                  <c:v>8.5</c:v>
                </c:pt>
              </c:numCache>
            </c:numRef>
          </c:xVal>
          <c:yVal>
            <c:numRef>
              <c:f>公会計指標分析・財政指標組合せ分析表!$BP$73:$DC$73</c:f>
              <c:numCache>
                <c:formatCode>#,##0.0;"▲ "#,##0.0</c:formatCode>
                <c:ptCount val="40"/>
                <c:pt idx="0">
                  <c:v>27.5</c:v>
                </c:pt>
                <c:pt idx="8">
                  <c:v>39.1</c:v>
                </c:pt>
                <c:pt idx="16">
                  <c:v>45</c:v>
                </c:pt>
                <c:pt idx="24">
                  <c:v>41.2</c:v>
                </c:pt>
                <c:pt idx="32">
                  <c:v>52.2</c:v>
                </c:pt>
              </c:numCache>
            </c:numRef>
          </c:yVal>
          <c:smooth val="0"/>
          <c:extLst>
            <c:ext xmlns:c16="http://schemas.microsoft.com/office/drawing/2014/chart" uri="{C3380CC4-5D6E-409C-BE32-E72D297353CC}">
              <c16:uniqueId val="{00000009-E3FA-4EFC-AFD3-83B9870CF7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{AD8CD999-9EBC-42A2-B025-04B005CF0D3C}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3FA-4EFC-AFD3-83B9870CF7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{7B4EEF90-FD00-45F3-B6B0-C0E69CAB0F1B}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FA-4EFC-AFD3-83B9870CF7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{57BBC554-751B-49D9-8AEC-B83F2574ED09}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FA-4EFC-AFD3-83B9870CF7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{A4D4154F-DF7E-4A8E-8123-C18F0DA78CDE}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FA-4EFC-AFD3-83B9870CF7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{0871880D-6A20-4696-B261-D93C48F54B3D}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FA-4EFC-AFD3-83B9870CF722}"/>
                </c:ext>
              </c:extLst>
            </c:dLbl>
            <c:dLbl>
              <c:idx val="8"/>
              <c:layout>
                <c:manualLayout>
                  <c:x val="-2.5298460057526787E-2"/>
                  <c:y val="-0.10617063278688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{CDB387C8-BC2D-41A1-ACCB-80148A8683D1}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3FA-4EFC-AFD3-83B9870CF722}"/>
                </c:ext>
              </c:extLst>
            </c:dLbl>
            <c:dLbl>
              <c:idx val="16"/>
              <c:layout>
                <c:manualLayout>
                  <c:x val="-3.7842225392624482E-2"/>
                  <c:y val="-7.601580100650247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{4A70056B-B1A9-42AC-A638-E0AA09A7C364}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3FA-4EFC-AFD3-83B9870CF722}"/>
                </c:ext>
              </c:extLst>
            </c:dLbl>
            <c:dLbl>
              <c:idx val="24"/>
              <c:layout>
                <c:manualLayout>
                  <c:x val="-3.1570342725075584E-2"/>
                  <c:y val="-2.930546260823463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{EC631F3D-F71A-49E8-9655-F28651DF0216}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3FA-4EFC-AFD3-83B9870CF722}"/>
                </c:ext>
              </c:extLst>
            </c:dLbl>
            <c:dLbl>
              <c:idx val="32"/>
              <c:layout>
                <c:manualLayout>
                  <c:x val="-3.1570342725075584E-2"/>
                  <c:y val="-3.817434946198625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{70BE283E-22AE-4104-8A1B-2993B5606A30}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3FA-4EFC-AFD3-83B9870CF7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3FA-4EFC-AFD3-83B9870CF722}"/>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年度の公営住宅建設事業、二風谷地区再整備事業、民芸品共同作業場整備事業、平成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年度の胆振東部地震による災害復旧事業の元金償還により元利償還金が増加している。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年度の病院建設事業の元金償還により公営企業債の元利償還金に対する繰入金が増加している。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実質公債費比率については健全な数値ではあるが、上昇傾向にあるため、交付税算入の大きい起債を選択するなど比率の抑制に努める。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年度の臨時財政対策債の償還終了などに伴い一般会計に係る地方債の現在高は減少しているが、病院建設事業の償還により公営企業債等繰入見込額は増加している。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将来負担比率の分子については、充当可能基金の減及び公営住宅建設事業など基準財政需要額に算入されない事業の起債額の割合によるもので、前年より増となった。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今後も将来負担比率の数値は算定される見込みであるが、基準内比率になるよう、引き続き健全な財政運営に努める。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北海道平取町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財源不足を補うため、令和５年度は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千円を取崩し、道路施設整備事業、就農支援事業等に充当した。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新規積立は、ふるさと寄附金や森林環境譲与税、定期預金の利子等により、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60,520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その結果、基金残高は前年より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214,480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今後においても、財政状況を勘案しながら、計画的な運用に努める。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・沙流川ダム地域振興基金：①水源地域等における生活環境及び産業基盤等の整備に関する事業　②水没関係住民の生活安定に関する事業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③その他、町長が地域の均衡ある発展のため必要と認めた事業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　　　：①教育・文化の推進に関する事業　②保健・医療・介護・福祉の向上に関する事業　③産業の振興に関する事業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④生活環境の向上に関する事業　⑤町民活動・行政活動の充実に関する事業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⑥その他目的達成のために町長が必要と認める事業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・津川基金　　　　　　　：①産業経済の振興を促進する事業　②保健衛生及び福祉の充実向上を促進する事業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③教育文化の興隆を促進する事業　④その他町長が必要と認める事業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　　：林業の担い手対策、木材利用の促進や普及啓発、森林整備等に必要な事業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：施設整備及び地域活性化推進のための事業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・沙流川ダム地域振興基金　預金利子の積立による増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事業充当のための取崩による減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149,000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　　　　ふるさと寄附金及び預金利子の積立による増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51,531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事業充当のための取崩による減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126,000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・津川基金　　　　　　　　預金利子の積立による増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　　　森林環境譲与税及び預金利子の積立による増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預金利子の積立による増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各基金条例に基づき、管理運用していく。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基金条例に基づき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千円、預金利子等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平取町財政調整基金の設置、管理に関する条例に基づき、管理運用していく。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預金利子等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平取町減債基金条例に基づき、管理運用していく。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6829E12-000D-4AB5-9A2C-AE9CB293C2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A21E7A5-2E57-4325-A8D8-5C0F39E014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CAF8271-6B76-4B6C-8AA0-95C2377C723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7B94E95-D1CE-4B54-A7D1-E1F286F938B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C7D80BE-D908-4694-8994-971B1150EEA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D0A3C94-F1B8-46DA-9DF7-8FEF2C2E721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1FBD935-12CF-449B-A149-CE85260E3BA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AB8E915-DE00-4BE5-BF33-9C6F0E9E921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BF9E2F3-E52C-4E61-BBC4-801B349DD21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346CBD8-A516-4082-9AD7-246C687B3DF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4C2BDD3-43C0-4F3B-AA81-B383761ABC6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52E9C58-E584-4611-BDCE-F91A2E68F37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4,539
4,436
743.09
6,956,473
6,867,687
78,708
3,924,012
7,244,622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5DD4EE6-7922-4345-B780-C3301D59F1F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BC66D9A-0AFD-4C5A-B7C5-38D2C112493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EAED2EC-08FB-4F1E-A351-E17916D4A88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EFDACA4-1357-4ED5-8D24-5517F7B10BB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233C5B1-88E1-4BFA-91B3-4B489AE64C3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1CFAF8F-B17E-40C8-B531-097BD3BF676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54D2F90-F83D-499A-A785-21DCADB993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ABF81F1-B94D-4A59-B0A8-EBC228B4C9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A2DA545-EDFD-4C76-9B23-6A0EDE40185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E8DFCA5-6EAD-4C20-83DA-DECBA0D6DA3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5F40B7D-6270-47F7-B742-4FB00EB3E2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7E55BB5-DB76-4551-B8EF-6CCEA6431E8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F4A8FF2-C435-4A93-B87F-419B15CEBE0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630D05F-626E-4A72-BA40-5457AF4B6D2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DE4B0DD-2300-42F6-9A0A-D8282BBEF02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1BF7237-1EBD-49D1-86E4-5414AD6903D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56AE98B-C7F3-4323-B814-7F4C5481BB3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7CE2468-D03B-441A-903C-771DA9B4747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67F800F-CE55-475A-B380-AEA96E9705E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1FBC7A7-2CB0-4A91-87F4-D0626F1194C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F312D3A-DF59-4444-9E68-0A805637428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C5E3858-9FE6-4D22-AEBB-7D4BF5C3E0C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60B9684-E36A-4395-917E-06A6F066FA3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4CBA380-0D0A-4FF5-ADDD-C3E966D1FAF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FCD4457-C6AC-4468-852B-27386490E8B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ADD8650-9991-4890-936F-FA8874C67DA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2B09C99-8749-41B6-9C15-EE9CC23AA1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AA90548-4387-4DA4-A372-E2A7BC01DA2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1FF0F11-0F5A-48CA-BD5D-659FC325D38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046D76B-EDCA-4F8A-9AAD-BD30E3438FA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F2A7D84-E15A-47DC-867B-E9325BF1A77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78C7D82-8F29-46B4-8F96-87191E3F1CA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8EFB179-5FA6-44E4-AA3C-D73FC6684E4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AB8E2CD-9DC3-47A4-B5F2-68B86E9313F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5C022E5-BAF2-4CFE-9902-F7388D55982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施設等の老朽化が進んでおり、類似団体より高い数値となっている。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今後は、平取町公共施設等総合管理計画に基づき、施設の更新、統廃合、長寿命化対策等を計画的に進めていく必要がある。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BD5F9F1-4682-40C6-82FA-5EC5C0DBD76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1F2AA73-233B-4290-9B48-437C0E4A90F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83B1818-0A01-4AF2-B4E0-03621C696D8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7B07B7DD-834F-4FB8-90C8-668EF2DC6B0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67127A40-C0D1-4DBC-9225-B1BF89E419B5}"/>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5B72D7A-3823-4D85-9435-66601AA6CE0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C91FD84-21E4-484C-B882-346AFC10B9E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EBFD51F-9D02-4E5D-A8D4-6D70CFB39D9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7C6530DE-8C00-4339-AC04-34B6D3A7892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4A705D14-B03A-414D-85F2-5B28AA0911C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63320EB-ABA1-4889-862C-F6C65EA4548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4E2B8409-17EF-4E64-9A6A-8D5D85CD395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FC218DB-E885-4EE7-B862-3A5E42D386C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B275C04-511D-422B-B6F2-A25C1EC3E73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a:extLst>
            <a:ext uri="{FF2B5EF4-FFF2-40B4-BE49-F238E27FC236}">
              <a16:creationId xmlns:a16="http://schemas.microsoft.com/office/drawing/2014/main" id="{599F2CFC-16BB-4D3E-8BA7-E8CBA3E13A39}"/>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a:extLst>
            <a:ext uri="{FF2B5EF4-FFF2-40B4-BE49-F238E27FC236}">
              <a16:creationId xmlns:a16="http://schemas.microsoft.com/office/drawing/2014/main" id="{D51543BB-F24A-4BBB-B519-3A7DA87A7BC7}"/>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a:extLst>
            <a:ext uri="{FF2B5EF4-FFF2-40B4-BE49-F238E27FC236}">
              <a16:creationId xmlns:a16="http://schemas.microsoft.com/office/drawing/2014/main" id="{22D7CEDB-3013-4E7C-AA91-DF3227C68A7D}"/>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a:extLst>
            <a:ext uri="{FF2B5EF4-FFF2-40B4-BE49-F238E27FC236}">
              <a16:creationId xmlns:a16="http://schemas.microsoft.com/office/drawing/2014/main" id="{14184E6B-B9CE-445B-AE1A-71A9F5F97FF1}"/>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a:extLst>
            <a:ext uri="{FF2B5EF4-FFF2-40B4-BE49-F238E27FC236}">
              <a16:creationId xmlns:a16="http://schemas.microsoft.com/office/drawing/2014/main" id="{01C2C223-536B-4762-A497-78ED73974092}"/>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68" name="有形固定資産減価償却率平均値テキスト">
          <a:extLst>
            <a:ext uri="{FF2B5EF4-FFF2-40B4-BE49-F238E27FC236}">
              <a16:creationId xmlns:a16="http://schemas.microsoft.com/office/drawing/2014/main" id="{10F57EB3-08B7-42F8-AA40-96148EFED5EB}"/>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a:extLst>
            <a:ext uri="{FF2B5EF4-FFF2-40B4-BE49-F238E27FC236}">
              <a16:creationId xmlns:a16="http://schemas.microsoft.com/office/drawing/2014/main" id="{7A57379D-B7D9-46DD-8603-B2127B2E8E7C}"/>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a:extLst>
            <a:ext uri="{FF2B5EF4-FFF2-40B4-BE49-F238E27FC236}">
              <a16:creationId xmlns:a16="http://schemas.microsoft.com/office/drawing/2014/main" id="{118BD8F3-CB43-4AC9-9628-6531032258B1}"/>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a:extLst>
            <a:ext uri="{FF2B5EF4-FFF2-40B4-BE49-F238E27FC236}">
              <a16:creationId xmlns:a16="http://schemas.microsoft.com/office/drawing/2014/main" id="{6EE30620-0A8C-400E-85D2-342962A6D0D6}"/>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a:extLst>
            <a:ext uri="{FF2B5EF4-FFF2-40B4-BE49-F238E27FC236}">
              <a16:creationId xmlns:a16="http://schemas.microsoft.com/office/drawing/2014/main" id="{C954A2B1-274C-461D-B115-7323D2B3D697}"/>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73" name="フローチャート: 判断 72">
          <a:extLst>
            <a:ext uri="{FF2B5EF4-FFF2-40B4-BE49-F238E27FC236}">
              <a16:creationId xmlns:a16="http://schemas.microsoft.com/office/drawing/2014/main" id="{F0BA511A-AF5F-4AC0-8642-FE7A95ACC6F9}"/>
            </a:ext>
          </a:extLst>
        </xdr:cNvPr>
        <xdr:cNvSpPr/>
      </xdr:nvSpPr>
      <xdr:spPr>
        <a:xfrm>
          <a:off x="1714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DA7E338-6475-44C0-9616-DEDE6191493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B3C6143-19E6-4116-8D4B-73044F813A4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A961E1F-509B-4A73-B115-F098E87C85D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EA61C87-D841-4C23-87F4-65A65145CA6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4F7F354-AB70-499C-A07A-A15565202F8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34290</xdr:rowOff>
    </xdr:from>
    <xdr:to>
      <xdr:col>23</xdr:col>
      <xdr:colOff>136525</xdr:colOff>
      <xdr:row>30</xdr:row>
      <xdr:rowOff>135890</xdr:rowOff>
    </xdr:to>
    <xdr:sp macro="" textlink="">
      <xdr:nvSpPr>
        <xdr:cNvPr id="79" name="楕円 78">
          <a:extLst>
            <a:ext uri="{FF2B5EF4-FFF2-40B4-BE49-F238E27FC236}">
              <a16:creationId xmlns:a16="http://schemas.microsoft.com/office/drawing/2014/main" id="{ABA1687D-EC14-4C54-8B8E-847E317FE0AE}"/>
            </a:ext>
          </a:extLst>
        </xdr:cNvPr>
        <xdr:cNvSpPr/>
      </xdr:nvSpPr>
      <xdr:spPr>
        <a:xfrm>
          <a:off x="47117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12717</xdr:rowOff>
    </xdr:from>
    <xdr:ext cx="405111" cy="259045"/>
    <xdr:sp macro="" textlink="">
      <xdr:nvSpPr>
        <xdr:cNvPr id="80" name="有形固定資産減価償却率該当値テキスト">
          <a:extLst>
            <a:ext uri="{FF2B5EF4-FFF2-40B4-BE49-F238E27FC236}">
              <a16:creationId xmlns:a16="http://schemas.microsoft.com/office/drawing/2014/main" id="{01BB7C6F-5168-4781-A786-56AC45065D22}"/>
            </a:ext>
          </a:extLst>
        </xdr:cNvPr>
        <xdr:cNvSpPr txBox="1"/>
      </xdr:nvSpPr>
      <xdr:spPr>
        <a:xfrm>
          <a:off x="4813300" y="5927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8382</xdr:rowOff>
    </xdr:from>
    <xdr:to>
      <xdr:col>19</xdr:col>
      <xdr:colOff>187325</xdr:colOff>
      <xdr:row>30</xdr:row>
      <xdr:rowOff>109982</xdr:rowOff>
    </xdr:to>
    <xdr:sp macro="" textlink="">
      <xdr:nvSpPr>
        <xdr:cNvPr id="81" name="楕円 80">
          <a:extLst>
            <a:ext uri="{FF2B5EF4-FFF2-40B4-BE49-F238E27FC236}">
              <a16:creationId xmlns:a16="http://schemas.microsoft.com/office/drawing/2014/main" id="{4305A9C2-5419-436B-ABF5-34C87AC8C73E}"/>
            </a:ext>
          </a:extLst>
        </xdr:cNvPr>
        <xdr:cNvSpPr/>
      </xdr:nvSpPr>
      <xdr:spPr>
        <a:xfrm>
          <a:off x="4000500" y="59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59182</xdr:rowOff>
    </xdr:from>
    <xdr:to>
      <xdr:col>23</xdr:col>
      <xdr:colOff>85725</xdr:colOff>
      <xdr:row>30</xdr:row>
      <xdr:rowOff>85090</xdr:rowOff>
    </xdr:to>
    <xdr:cxnSp macro="">
      <xdr:nvCxnSpPr>
        <xdr:cNvPr id="82" name="直線コネクタ 81">
          <a:extLst>
            <a:ext uri="{FF2B5EF4-FFF2-40B4-BE49-F238E27FC236}">
              <a16:creationId xmlns:a16="http://schemas.microsoft.com/office/drawing/2014/main" id="{53EB697C-1CC1-48B9-8B6E-9C197D60D163}"/>
            </a:ext>
          </a:extLst>
        </xdr:cNvPr>
        <xdr:cNvCxnSpPr/>
      </xdr:nvCxnSpPr>
      <xdr:spPr>
        <a:xfrm>
          <a:off x="4051300" y="5974207"/>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楕円 82">
          <a:extLst>
            <a:ext uri="{FF2B5EF4-FFF2-40B4-BE49-F238E27FC236}">
              <a16:creationId xmlns:a16="http://schemas.microsoft.com/office/drawing/2014/main" id="{F4073114-99DE-4B48-9874-C52E08F9E96B}"/>
            </a:ext>
          </a:extLst>
        </xdr:cNvPr>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59182</xdr:rowOff>
    </xdr:to>
    <xdr:cxnSp macro="">
      <xdr:nvCxnSpPr>
        <xdr:cNvPr id="84" name="直線コネクタ 83">
          <a:extLst>
            <a:ext uri="{FF2B5EF4-FFF2-40B4-BE49-F238E27FC236}">
              <a16:creationId xmlns:a16="http://schemas.microsoft.com/office/drawing/2014/main" id="{09C8A295-D6B3-4CED-9143-DD068B63B19F}"/>
            </a:ext>
          </a:extLst>
        </xdr:cNvPr>
        <xdr:cNvCxnSpPr/>
      </xdr:nvCxnSpPr>
      <xdr:spPr>
        <a:xfrm>
          <a:off x="3289300" y="5924550"/>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125857</xdr:rowOff>
    </xdr:from>
    <xdr:to>
      <xdr:col>11</xdr:col>
      <xdr:colOff>187325</xdr:colOff>
      <xdr:row>30</xdr:row>
      <xdr:rowOff>56007</xdr:rowOff>
    </xdr:to>
    <xdr:sp macro="" textlink="">
      <xdr:nvSpPr>
        <xdr:cNvPr id="85" name="楕円 84">
          <a:extLst>
            <a:ext uri="{FF2B5EF4-FFF2-40B4-BE49-F238E27FC236}">
              <a16:creationId xmlns:a16="http://schemas.microsoft.com/office/drawing/2014/main" id="{4684DB02-0491-4EB8-B7D6-217EA12A2A51}"/>
            </a:ext>
          </a:extLst>
        </xdr:cNvPr>
        <xdr:cNvSpPr/>
      </xdr:nvSpPr>
      <xdr:spPr>
        <a:xfrm>
          <a:off x="24765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5207</xdr:rowOff>
    </xdr:from>
    <xdr:to>
      <xdr:col>15</xdr:col>
      <xdr:colOff>136525</xdr:colOff>
      <xdr:row>30</xdr:row>
      <xdr:rowOff>9525</xdr:rowOff>
    </xdr:to>
    <xdr:cxnSp macro="">
      <xdr:nvCxnSpPr>
        <xdr:cNvPr id="86" name="直線コネクタ 85">
          <a:extLst>
            <a:ext uri="{FF2B5EF4-FFF2-40B4-BE49-F238E27FC236}">
              <a16:creationId xmlns:a16="http://schemas.microsoft.com/office/drawing/2014/main" id="{D2452345-9699-4D09-B7C5-C89E464F27FA}"/>
            </a:ext>
          </a:extLst>
        </xdr:cNvPr>
        <xdr:cNvCxnSpPr/>
      </xdr:nvCxnSpPr>
      <xdr:spPr>
        <a:xfrm>
          <a:off x="2527300" y="5920232"/>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105156</xdr:rowOff>
    </xdr:from>
    <xdr:to>
      <xdr:col>7</xdr:col>
      <xdr:colOff>187325</xdr:colOff>
      <xdr:row>29</xdr:row>
      <xdr:rowOff>35306</xdr:rowOff>
    </xdr:to>
    <xdr:sp macro="" textlink="">
      <xdr:nvSpPr>
        <xdr:cNvPr id="87" name="楕円 86">
          <a:extLst>
            <a:ext uri="{FF2B5EF4-FFF2-40B4-BE49-F238E27FC236}">
              <a16:creationId xmlns:a16="http://schemas.microsoft.com/office/drawing/2014/main" id="{4BFF5327-1595-43C2-985F-9B22AF99528E}"/>
            </a:ext>
          </a:extLst>
        </xdr:cNvPr>
        <xdr:cNvSpPr/>
      </xdr:nvSpPr>
      <xdr:spPr>
        <a:xfrm>
          <a:off x="1714500" y="56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155956</xdr:rowOff>
    </xdr:from>
    <xdr:to>
      <xdr:col>11</xdr:col>
      <xdr:colOff>136525</xdr:colOff>
      <xdr:row>30</xdr:row>
      <xdr:rowOff>5207</xdr:rowOff>
    </xdr:to>
    <xdr:cxnSp macro="">
      <xdr:nvCxnSpPr>
        <xdr:cNvPr id="88" name="直線コネクタ 87">
          <a:extLst>
            <a:ext uri="{FF2B5EF4-FFF2-40B4-BE49-F238E27FC236}">
              <a16:creationId xmlns:a16="http://schemas.microsoft.com/office/drawing/2014/main" id="{E999B5F6-C217-4586-A531-61757F8FD5ED}"/>
            </a:ext>
          </a:extLst>
        </xdr:cNvPr>
        <xdr:cNvCxnSpPr/>
      </xdr:nvCxnSpPr>
      <xdr:spPr>
        <a:xfrm>
          <a:off x="1765300" y="5728081"/>
          <a:ext cx="762000" cy="1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89" name="n_1aveValue有形固定資産減価償却率">
          <a:extLst>
            <a:ext uri="{FF2B5EF4-FFF2-40B4-BE49-F238E27FC236}">
              <a16:creationId xmlns:a16="http://schemas.microsoft.com/office/drawing/2014/main" id="{9AB9C913-466E-4A2F-BBA0-E35590F2A510}"/>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0" name="n_2aveValue有形固定資産減価償却率">
          <a:extLst>
            <a:ext uri="{FF2B5EF4-FFF2-40B4-BE49-F238E27FC236}">
              <a16:creationId xmlns:a16="http://schemas.microsoft.com/office/drawing/2014/main" id="{3559D2B5-860D-4398-B068-00762DC01F84}"/>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1" name="n_3aveValue有形固定資産減価償却率">
          <a:extLst>
            <a:ext uri="{FF2B5EF4-FFF2-40B4-BE49-F238E27FC236}">
              <a16:creationId xmlns:a16="http://schemas.microsoft.com/office/drawing/2014/main" id="{1FD0A9EC-75BB-4280-BA1A-34902E48492B}"/>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149496</xdr:rowOff>
    </xdr:from>
    <xdr:ext cx="405111" cy="259045"/>
    <xdr:sp macro="" textlink="">
      <xdr:nvSpPr>
        <xdr:cNvPr id="92" name="n_4aveValue有形固定資産減価償却率">
          <a:extLst>
            <a:ext uri="{FF2B5EF4-FFF2-40B4-BE49-F238E27FC236}">
              <a16:creationId xmlns:a16="http://schemas.microsoft.com/office/drawing/2014/main" id="{6C045BCA-1529-4A27-9608-F406CD389579}"/>
            </a:ext>
          </a:extLst>
        </xdr:cNvPr>
        <xdr:cNvSpPr txBox="1"/>
      </xdr:nvSpPr>
      <xdr:spPr>
        <a:xfrm>
          <a:off x="1562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101109</xdr:rowOff>
    </xdr:from>
    <xdr:ext cx="405111" cy="259045"/>
    <xdr:sp macro="" textlink="">
      <xdr:nvSpPr>
        <xdr:cNvPr id="93" name="n_1mainValue有形固定資産減価償却率">
          <a:extLst>
            <a:ext uri="{FF2B5EF4-FFF2-40B4-BE49-F238E27FC236}">
              <a16:creationId xmlns:a16="http://schemas.microsoft.com/office/drawing/2014/main" id="{CD29926F-2BC5-45D6-868C-58043F5A5219}"/>
            </a:ext>
          </a:extLst>
        </xdr:cNvPr>
        <xdr:cNvSpPr txBox="1"/>
      </xdr:nvSpPr>
      <xdr:spPr>
        <a:xfrm>
          <a:off x="3836044" y="6016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4" name="n_2mainValue有形固定資産減価償却率">
          <a:extLst>
            <a:ext uri="{FF2B5EF4-FFF2-40B4-BE49-F238E27FC236}">
              <a16:creationId xmlns:a16="http://schemas.microsoft.com/office/drawing/2014/main" id="{E0874933-42E0-465D-83D1-9B3356D5146E}"/>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47134</xdr:rowOff>
    </xdr:from>
    <xdr:ext cx="405111" cy="259045"/>
    <xdr:sp macro="" textlink="">
      <xdr:nvSpPr>
        <xdr:cNvPr id="95" name="n_3mainValue有形固定資産減価償却率">
          <a:extLst>
            <a:ext uri="{FF2B5EF4-FFF2-40B4-BE49-F238E27FC236}">
              <a16:creationId xmlns:a16="http://schemas.microsoft.com/office/drawing/2014/main" id="{4331ABE9-525F-47F6-A77E-49B85D9A370B}"/>
            </a:ext>
          </a:extLst>
        </xdr:cNvPr>
        <xdr:cNvSpPr txBox="1"/>
      </xdr:nvSpPr>
      <xdr:spPr>
        <a:xfrm>
          <a:off x="2324744" y="596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51833</xdr:rowOff>
    </xdr:from>
    <xdr:ext cx="405111" cy="259045"/>
    <xdr:sp macro="" textlink="">
      <xdr:nvSpPr>
        <xdr:cNvPr id="96" name="n_4mainValue有形固定資産減価償却率">
          <a:extLst>
            <a:ext uri="{FF2B5EF4-FFF2-40B4-BE49-F238E27FC236}">
              <a16:creationId xmlns:a16="http://schemas.microsoft.com/office/drawing/2014/main" id="{21B75F8C-CCFC-4B3E-95DE-535F926C86A8}"/>
            </a:ext>
          </a:extLst>
        </xdr:cNvPr>
        <xdr:cNvSpPr txBox="1"/>
      </xdr:nvSpPr>
      <xdr:spPr>
        <a:xfrm>
          <a:off x="1562744" y="5452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181104E8-F314-4E1F-8C72-A74A1535C53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FF00C056-ADBE-495E-BDE9-9DD5268A159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4FE26A6-2918-497A-8FB9-A01FCD55FEF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80DDA08-EBC9-41FB-B509-F810CE13956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CC7108A3-1B52-4703-B412-B433AE9CBDB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B2717C4-D524-4D2B-AE98-A3CA544170E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6E309DA-F087-4C61-8F11-946F59056A0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ED3CBD4-90C0-401D-ABCE-AD29002396B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DF773BA6-DF36-4E30-A4FF-EBC0292ED51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57A5562-D868-4EF1-8FAA-3FB7BEA702C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AC83218-1A1B-45C8-A58B-B2DD44F0F72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880C926-00DC-4D1D-BFE5-D172F221AB2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E6FDF41-49EF-4ED8-919B-657B1011F48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類似団体より高い数値となっている。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今後は、第６次平取町総合計画に基づく計画的な事業の実施、起債の新規発行の抑制など、将来負担を少なくし、町財政の健全化に努める。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56EB9C8-D631-49E6-82CE-631B3F654F2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1692297-D377-491A-ACA0-923603AFF17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0E830E3-B2A2-4C2C-A3F5-CF1D9097B1E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8019FB9C-B7BF-4C4D-84F5-0C22B03A078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0BDDDFD0-A7ED-45BB-9EBE-EB7870B44D6E}"/>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D8648AF8-799C-4636-9E3E-32D083D2086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2EA7BC26-017F-4493-B55F-0D00AB3B927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FAC41E1C-ED59-4A21-8EDF-DA1BA601781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C8F566EF-7A8E-4481-A8A4-509C894040F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43913A98-8650-41F9-AC1D-52917A1DEAA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4C874281-60E8-4D33-ADB8-77233C941D4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6ADFF095-3788-4894-9E8E-AD4EBA0D8DF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1915B6EA-ED62-43C1-97D0-B55BCACE7E3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4C6EF6A-7BF9-4DA1-B74F-CD7E734D3D5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A301FA0D-1BC3-4840-8FBD-DCD4B9C14A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5" name="直線コネクタ 124">
          <a:extLst>
            <a:ext uri="{FF2B5EF4-FFF2-40B4-BE49-F238E27FC236}">
              <a16:creationId xmlns:a16="http://schemas.microsoft.com/office/drawing/2014/main" id="{F687085B-F24B-4A8B-BB43-80000F018E75}"/>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6" name="債務償還比率最小値テキスト">
          <a:extLst>
            <a:ext uri="{FF2B5EF4-FFF2-40B4-BE49-F238E27FC236}">
              <a16:creationId xmlns:a16="http://schemas.microsoft.com/office/drawing/2014/main" id="{D648D0FD-8C1E-4048-B1A9-96DAD56D6498}"/>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7" name="直線コネクタ 126">
          <a:extLst>
            <a:ext uri="{FF2B5EF4-FFF2-40B4-BE49-F238E27FC236}">
              <a16:creationId xmlns:a16="http://schemas.microsoft.com/office/drawing/2014/main" id="{CF8C323A-647F-4A4E-978F-4332909FEB2E}"/>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6259DE77-140D-41F9-B290-049AED83670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83DEF084-A03B-4115-A869-95E85B8090D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0" name="債務償還比率平均値テキスト">
          <a:extLst>
            <a:ext uri="{FF2B5EF4-FFF2-40B4-BE49-F238E27FC236}">
              <a16:creationId xmlns:a16="http://schemas.microsoft.com/office/drawing/2014/main" id="{1783EC6C-098A-4EB4-BE03-110F19689A63}"/>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1" name="フローチャート: 判断 130">
          <a:extLst>
            <a:ext uri="{FF2B5EF4-FFF2-40B4-BE49-F238E27FC236}">
              <a16:creationId xmlns:a16="http://schemas.microsoft.com/office/drawing/2014/main" id="{41F29CE0-6268-43AB-AE77-DCD94EFC53B8}"/>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2" name="フローチャート: 判断 131">
          <a:extLst>
            <a:ext uri="{FF2B5EF4-FFF2-40B4-BE49-F238E27FC236}">
              <a16:creationId xmlns:a16="http://schemas.microsoft.com/office/drawing/2014/main" id="{C06D3969-6E6A-4A80-AAD2-C2BBEAE91D9A}"/>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3" name="フローチャート: 判断 132">
          <a:extLst>
            <a:ext uri="{FF2B5EF4-FFF2-40B4-BE49-F238E27FC236}">
              <a16:creationId xmlns:a16="http://schemas.microsoft.com/office/drawing/2014/main" id="{FF2304DC-A8ED-441A-A1C8-F3DFF421A806}"/>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4" name="フローチャート: 判断 133">
          <a:extLst>
            <a:ext uri="{FF2B5EF4-FFF2-40B4-BE49-F238E27FC236}">
              <a16:creationId xmlns:a16="http://schemas.microsoft.com/office/drawing/2014/main" id="{72D9A691-91AF-45FE-9270-81AB40869533}"/>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35" name="フローチャート: 判断 134">
          <a:extLst>
            <a:ext uri="{FF2B5EF4-FFF2-40B4-BE49-F238E27FC236}">
              <a16:creationId xmlns:a16="http://schemas.microsoft.com/office/drawing/2014/main" id="{4492AC73-4426-43C9-BB81-0E778507B5A6}"/>
            </a:ext>
          </a:extLst>
        </xdr:cNvPr>
        <xdr:cNvSpPr/>
      </xdr:nvSpPr>
      <xdr:spPr>
        <a:xfrm>
          <a:off x="11747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99F1EDF9-A653-4C8B-AA09-E3B3E1821B8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B2883C3-9D8A-407F-9430-F9E4F1A5CF8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68E15EA-7E8C-44CB-8FDD-A688FFB9724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A9D383D-80F7-487D-BB09-42B6A52A20E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0BF9AC5-B586-417C-9778-806B9C96AE4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13970</xdr:rowOff>
    </xdr:from>
    <xdr:to>
      <xdr:col>76</xdr:col>
      <xdr:colOff>73025</xdr:colOff>
      <xdr:row>31</xdr:row>
      <xdr:rowOff>115570</xdr:rowOff>
    </xdr:to>
    <xdr:sp macro="" textlink="">
      <xdr:nvSpPr>
        <xdr:cNvPr id="141" name="楕円 140">
          <a:extLst>
            <a:ext uri="{FF2B5EF4-FFF2-40B4-BE49-F238E27FC236}">
              <a16:creationId xmlns:a16="http://schemas.microsoft.com/office/drawing/2014/main" id="{F46463E1-7EE5-4C55-B424-76654BD268A0}"/>
            </a:ext>
          </a:extLst>
        </xdr:cNvPr>
        <xdr:cNvSpPr/>
      </xdr:nvSpPr>
      <xdr:spPr>
        <a:xfrm>
          <a:off x="147447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163847</xdr:rowOff>
    </xdr:from>
    <xdr:ext cx="469744" cy="259045"/>
    <xdr:sp macro="" textlink="">
      <xdr:nvSpPr>
        <xdr:cNvPr id="142" name="債務償還比率該当値テキスト">
          <a:extLst>
            <a:ext uri="{FF2B5EF4-FFF2-40B4-BE49-F238E27FC236}">
              <a16:creationId xmlns:a16="http://schemas.microsoft.com/office/drawing/2014/main" id="{22EC8823-5696-4AB7-B74E-0611DB063401}"/>
            </a:ext>
          </a:extLst>
        </xdr:cNvPr>
        <xdr:cNvSpPr txBox="1"/>
      </xdr:nvSpPr>
      <xdr:spPr>
        <a:xfrm>
          <a:off x="14846300" y="607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156813</xdr:rowOff>
    </xdr:from>
    <xdr:to>
      <xdr:col>72</xdr:col>
      <xdr:colOff>123825</xdr:colOff>
      <xdr:row>31</xdr:row>
      <xdr:rowOff>86963</xdr:rowOff>
    </xdr:to>
    <xdr:sp macro="" textlink="">
      <xdr:nvSpPr>
        <xdr:cNvPr id="143" name="楕円 142">
          <a:extLst>
            <a:ext uri="{FF2B5EF4-FFF2-40B4-BE49-F238E27FC236}">
              <a16:creationId xmlns:a16="http://schemas.microsoft.com/office/drawing/2014/main" id="{9C73C6AB-DD65-4DC3-A304-A00D1224F657}"/>
            </a:ext>
          </a:extLst>
        </xdr:cNvPr>
        <xdr:cNvSpPr/>
      </xdr:nvSpPr>
      <xdr:spPr>
        <a:xfrm>
          <a:off x="14033500" y="607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36163</xdr:rowOff>
    </xdr:from>
    <xdr:to>
      <xdr:col>76</xdr:col>
      <xdr:colOff>22225</xdr:colOff>
      <xdr:row>31</xdr:row>
      <xdr:rowOff>64770</xdr:rowOff>
    </xdr:to>
    <xdr:cxnSp macro="">
      <xdr:nvCxnSpPr>
        <xdr:cNvPr id="144" name="直線コネクタ 143">
          <a:extLst>
            <a:ext uri="{FF2B5EF4-FFF2-40B4-BE49-F238E27FC236}">
              <a16:creationId xmlns:a16="http://schemas.microsoft.com/office/drawing/2014/main" id="{8B47475B-85B0-4D47-8692-B2AEA225ACA7}"/>
            </a:ext>
          </a:extLst>
        </xdr:cNvPr>
        <xdr:cNvCxnSpPr/>
      </xdr:nvCxnSpPr>
      <xdr:spPr>
        <a:xfrm>
          <a:off x="14084300" y="6122638"/>
          <a:ext cx="7112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57510</xdr:rowOff>
    </xdr:from>
    <xdr:to>
      <xdr:col>68</xdr:col>
      <xdr:colOff>123825</xdr:colOff>
      <xdr:row>31</xdr:row>
      <xdr:rowOff>159110</xdr:rowOff>
    </xdr:to>
    <xdr:sp macro="" textlink="">
      <xdr:nvSpPr>
        <xdr:cNvPr id="145" name="楕円 144">
          <a:extLst>
            <a:ext uri="{FF2B5EF4-FFF2-40B4-BE49-F238E27FC236}">
              <a16:creationId xmlns:a16="http://schemas.microsoft.com/office/drawing/2014/main" id="{636D55F7-BC5E-4C8F-B71F-51B181046A3B}"/>
            </a:ext>
          </a:extLst>
        </xdr:cNvPr>
        <xdr:cNvSpPr/>
      </xdr:nvSpPr>
      <xdr:spPr>
        <a:xfrm>
          <a:off x="13271500" y="61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36163</xdr:rowOff>
    </xdr:from>
    <xdr:to>
      <xdr:col>72</xdr:col>
      <xdr:colOff>73025</xdr:colOff>
      <xdr:row>31</xdr:row>
      <xdr:rowOff>108310</xdr:rowOff>
    </xdr:to>
    <xdr:cxnSp macro="">
      <xdr:nvCxnSpPr>
        <xdr:cNvPr id="146" name="直線コネクタ 145">
          <a:extLst>
            <a:ext uri="{FF2B5EF4-FFF2-40B4-BE49-F238E27FC236}">
              <a16:creationId xmlns:a16="http://schemas.microsoft.com/office/drawing/2014/main" id="{39E73A64-5CB0-4942-AF5C-C311F37BFD0F}"/>
            </a:ext>
          </a:extLst>
        </xdr:cNvPr>
        <xdr:cNvCxnSpPr/>
      </xdr:nvCxnSpPr>
      <xdr:spPr>
        <a:xfrm flipV="1">
          <a:off x="13322300" y="6122638"/>
          <a:ext cx="762000" cy="7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9134</xdr:rowOff>
    </xdr:from>
    <xdr:to>
      <xdr:col>64</xdr:col>
      <xdr:colOff>123825</xdr:colOff>
      <xdr:row>33</xdr:row>
      <xdr:rowOff>110734</xdr:rowOff>
    </xdr:to>
    <xdr:sp macro="" textlink="">
      <xdr:nvSpPr>
        <xdr:cNvPr id="147" name="楕円 146">
          <a:extLst>
            <a:ext uri="{FF2B5EF4-FFF2-40B4-BE49-F238E27FC236}">
              <a16:creationId xmlns:a16="http://schemas.microsoft.com/office/drawing/2014/main" id="{27E10A62-B15C-4392-A511-8C3E9B4EF021}"/>
            </a:ext>
          </a:extLst>
        </xdr:cNvPr>
        <xdr:cNvSpPr/>
      </xdr:nvSpPr>
      <xdr:spPr>
        <a:xfrm>
          <a:off x="12509500" y="643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108310</xdr:rowOff>
    </xdr:from>
    <xdr:to>
      <xdr:col>68</xdr:col>
      <xdr:colOff>73025</xdr:colOff>
      <xdr:row>33</xdr:row>
      <xdr:rowOff>59934</xdr:rowOff>
    </xdr:to>
    <xdr:cxnSp macro="">
      <xdr:nvCxnSpPr>
        <xdr:cNvPr id="148" name="直線コネクタ 147">
          <a:extLst>
            <a:ext uri="{FF2B5EF4-FFF2-40B4-BE49-F238E27FC236}">
              <a16:creationId xmlns:a16="http://schemas.microsoft.com/office/drawing/2014/main" id="{F8E50414-FEFC-4EE5-B7B3-D17DCD71E5D6}"/>
            </a:ext>
          </a:extLst>
        </xdr:cNvPr>
        <xdr:cNvCxnSpPr/>
      </xdr:nvCxnSpPr>
      <xdr:spPr>
        <a:xfrm flipV="1">
          <a:off x="12560300" y="6194785"/>
          <a:ext cx="762000" cy="29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138133</xdr:rowOff>
    </xdr:from>
    <xdr:to>
      <xdr:col>60</xdr:col>
      <xdr:colOff>123825</xdr:colOff>
      <xdr:row>34</xdr:row>
      <xdr:rowOff>68283</xdr:rowOff>
    </xdr:to>
    <xdr:sp macro="" textlink="">
      <xdr:nvSpPr>
        <xdr:cNvPr id="149" name="楕円 148">
          <a:extLst>
            <a:ext uri="{FF2B5EF4-FFF2-40B4-BE49-F238E27FC236}">
              <a16:creationId xmlns:a16="http://schemas.microsoft.com/office/drawing/2014/main" id="{573F6906-B402-4663-B5F3-0C89359E7525}"/>
            </a:ext>
          </a:extLst>
        </xdr:cNvPr>
        <xdr:cNvSpPr/>
      </xdr:nvSpPr>
      <xdr:spPr>
        <a:xfrm>
          <a:off x="11747500" y="656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59934</xdr:rowOff>
    </xdr:from>
    <xdr:to>
      <xdr:col>64</xdr:col>
      <xdr:colOff>73025</xdr:colOff>
      <xdr:row>34</xdr:row>
      <xdr:rowOff>17483</xdr:rowOff>
    </xdr:to>
    <xdr:cxnSp macro="">
      <xdr:nvCxnSpPr>
        <xdr:cNvPr id="150" name="直線コネクタ 149">
          <a:extLst>
            <a:ext uri="{FF2B5EF4-FFF2-40B4-BE49-F238E27FC236}">
              <a16:creationId xmlns:a16="http://schemas.microsoft.com/office/drawing/2014/main" id="{AE9946D3-688C-4377-B2FC-69592086CA00}"/>
            </a:ext>
          </a:extLst>
        </xdr:cNvPr>
        <xdr:cNvCxnSpPr/>
      </xdr:nvCxnSpPr>
      <xdr:spPr>
        <a:xfrm flipV="1">
          <a:off x="11798300" y="6489309"/>
          <a:ext cx="762000" cy="12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170F76E2-308C-4182-9C4C-5385D3DC8C89}"/>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20AE4114-B3C2-49FD-AE8A-0EE84DABE08A}"/>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698DD296-E38A-4E60-BEFE-32092B3864C5}"/>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24147</xdr:rowOff>
    </xdr:from>
    <xdr:ext cx="469744" cy="259045"/>
    <xdr:sp macro="" textlink="">
      <xdr:nvSpPr>
        <xdr:cNvPr id="154" name="n_4aveValue債務償還比率">
          <a:extLst>
            <a:ext uri="{FF2B5EF4-FFF2-40B4-BE49-F238E27FC236}">
              <a16:creationId xmlns:a16="http://schemas.microsoft.com/office/drawing/2014/main" id="{4A2F1888-A09E-4C42-BD65-AA3B2A23E119}"/>
            </a:ext>
          </a:extLst>
        </xdr:cNvPr>
        <xdr:cNvSpPr txBox="1"/>
      </xdr:nvSpPr>
      <xdr:spPr>
        <a:xfrm>
          <a:off x="11563427" y="576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78090</xdr:rowOff>
    </xdr:from>
    <xdr:ext cx="469744" cy="259045"/>
    <xdr:sp macro="" textlink="">
      <xdr:nvSpPr>
        <xdr:cNvPr id="155" name="n_1mainValue債務償還比率">
          <a:extLst>
            <a:ext uri="{FF2B5EF4-FFF2-40B4-BE49-F238E27FC236}">
              <a16:creationId xmlns:a16="http://schemas.microsoft.com/office/drawing/2014/main" id="{0BA5BD79-AA08-4F90-8708-85F7F8BFF3CD}"/>
            </a:ext>
          </a:extLst>
        </xdr:cNvPr>
        <xdr:cNvSpPr txBox="1"/>
      </xdr:nvSpPr>
      <xdr:spPr>
        <a:xfrm>
          <a:off x="13836727" y="616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150237</xdr:rowOff>
    </xdr:from>
    <xdr:ext cx="469744" cy="259045"/>
    <xdr:sp macro="" textlink="">
      <xdr:nvSpPr>
        <xdr:cNvPr id="156" name="n_2mainValue債務償還比率">
          <a:extLst>
            <a:ext uri="{FF2B5EF4-FFF2-40B4-BE49-F238E27FC236}">
              <a16:creationId xmlns:a16="http://schemas.microsoft.com/office/drawing/2014/main" id="{A0C92E12-B10E-4546-A41F-837E15AAFD4B}"/>
            </a:ext>
          </a:extLst>
        </xdr:cNvPr>
        <xdr:cNvSpPr txBox="1"/>
      </xdr:nvSpPr>
      <xdr:spPr>
        <a:xfrm>
          <a:off x="13087427" y="62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101861</xdr:rowOff>
    </xdr:from>
    <xdr:ext cx="469744" cy="259045"/>
    <xdr:sp macro="" textlink="">
      <xdr:nvSpPr>
        <xdr:cNvPr id="157" name="n_3mainValue債務償還比率">
          <a:extLst>
            <a:ext uri="{FF2B5EF4-FFF2-40B4-BE49-F238E27FC236}">
              <a16:creationId xmlns:a16="http://schemas.microsoft.com/office/drawing/2014/main" id="{AB432642-4433-46C8-87BB-1F21B2F76CE4}"/>
            </a:ext>
          </a:extLst>
        </xdr:cNvPr>
        <xdr:cNvSpPr txBox="1"/>
      </xdr:nvSpPr>
      <xdr:spPr>
        <a:xfrm>
          <a:off x="12325427" y="653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59410</xdr:rowOff>
    </xdr:from>
    <xdr:ext cx="469744" cy="259045"/>
    <xdr:sp macro="" textlink="">
      <xdr:nvSpPr>
        <xdr:cNvPr id="158" name="n_4mainValue債務償還比率">
          <a:extLst>
            <a:ext uri="{FF2B5EF4-FFF2-40B4-BE49-F238E27FC236}">
              <a16:creationId xmlns:a16="http://schemas.microsoft.com/office/drawing/2014/main" id="{DA64586C-2F6E-4894-9122-DE95A2542386}"/>
            </a:ext>
          </a:extLst>
        </xdr:cNvPr>
        <xdr:cNvSpPr txBox="1"/>
      </xdr:nvSpPr>
      <xdr:spPr>
        <a:xfrm>
          <a:off x="11563427" y="666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9C8A3C9-7DF7-4D75-BE00-840E29C1CD8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E6BF82D-8045-438F-B3F8-784D6324672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EA223078-E140-4AB5-BD61-24C53C5B0CB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ED9D4D14-6F34-428F-B0E0-2CA1EC1B62A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118AB02E-8BC0-4209-B6F8-5752F15921C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CE3FF153-6425-41A7-9FD4-843B7AC97A2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C41122-EF0E-4232-AA2D-CD0C600A45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ACD967-6A5D-47CD-A34B-B90D28B06E9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6BF0A9-E4C3-45DD-841D-785297E63B4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001B56-8B9D-4432-BB4C-4071663410A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671FC2-EB38-4D0D-B8E9-4E5EAC6102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487BCCC-1F1C-4CF8-A150-7BDDAEFEC6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86A092-930C-4006-99A8-AF8C363B7E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35EC5F-990A-4861-BDDD-9CD5A79B99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BEDE3C-289A-488F-9E63-A7ECFB6190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AD3547-1DC5-4BEC-844A-73510012CDF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4,539
4,436
743.09
6,956,473
6,867,687
78,708
3,924,012
7,244,622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E0D2D0-31A2-47D6-9DAA-D84C3E463E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2E3FEC-5936-4225-BBF2-97524E1880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C370A7-D961-40F7-AA64-A0E99102B0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CB34D5-2936-4B2D-87EC-72D8D5828F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EA0721-7002-4DC2-920E-11E839D1E7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FCB0969-A600-4AA1-8C32-877A809A8C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253D74-2502-4B78-9091-5EAFAF6AA7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5BDD86-E5EA-48BD-BF3E-54F00B6043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1CA7DE-01D8-4D6A-ACC2-D47472BF2C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EFE9F4-0810-420D-9D7B-D7A33734C0C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47AFC0-4F5E-4682-B14B-BF1C49F72E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B3F211-EE68-4F4E-843A-5D1C2ADA38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DA463D-81E2-4351-810B-CAADA31E92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A0E1C6-0D04-4D31-81DA-0695D314FF6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DE9921-95D4-4C41-8354-76257F37208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0EE56A-760E-42F2-A943-84D220316C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CEA35D-38FE-46FA-B93C-78326F25DC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2BDA3F-258F-418D-B8B0-7366B84CB35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3EA370-227F-45B9-AD1A-96BC6D84C9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ECBBD7-DFB4-47E7-9225-E5DEC48A1FD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B80680F-F8E1-4CD4-9C24-200A6B0AC76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6340E2-DF9F-48FD-8D79-CE535654E3A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6A4580-6D64-4776-B353-8AFB2773AD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F9DAEF-72A7-4E67-A568-CC9147FCD0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666ECF-7CEA-4D61-B8B6-148A190BC25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6B4F42-1080-4034-AF99-A74BBC4B12F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5174E5-7CDE-49B6-86C6-E9A98843FE3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6504F6-32C5-453E-8AC9-92735466FE1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EBF474-0E7D-4961-B12F-2124856FF39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CCFFAF1-9350-44FC-84D7-846B4EB198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2D40ADC-B76D-4BBD-B73F-643FCFADDE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F7EB12-DE48-413C-AFEE-B68FF4FA6C1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B808499-24DC-4C25-9FBE-D5F45E55A81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0C1D39-85D9-47E9-9091-FD21CA8A4F5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CE11F90-C31A-44DD-AE9A-1DA480D1A19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1E39D38-F209-4501-82C4-5B2C16A3248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F98DAA3-CF16-46D6-A809-7ABF363EED9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B0D9F7A-AD99-4A8F-A0D0-2336620022C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6205BD2-42FE-4BBD-8FF9-EE912D3A569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9EAB38A-F8DA-4399-A11A-BB2BCE15489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F9E264D-54D8-4CEF-B7D7-777F594D01C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E04FFF7-8032-485F-BAD9-83E50E303BD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986AD7E-D276-4445-B3BE-EDD55D97E1D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8AC2518-1B99-4313-8F34-3ED149D9FFB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A73621F-1359-47E5-B2FF-969EE34760E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B10919B-7E0C-49D1-B765-FD871CC90CA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5B65E9BA-8CFC-420A-B7C0-7791019048AE}"/>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11DD0CEF-F374-4319-B34B-9C959F716F2E}"/>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DAE6029F-3C1B-44C3-BF2A-C871A36B9AD8}"/>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B360A24-19B6-423B-9917-5494C2F2132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B5354B6C-57E7-4601-A354-39881C0F3C7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61CC653E-9A5B-44D6-88C8-C77A7CF559A9}"/>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0B07971B-8494-4E81-9824-CC0AC7CC74CA}"/>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E1E9DCFF-887C-4F23-9FFE-BEFB5B5FCD7F}"/>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A43C5FEF-87A4-448A-B3B7-E9BF72F408B9}"/>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7BB11602-6FBC-44C6-9C76-C57436A1E71A}"/>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125004</xdr:rowOff>
    </xdr:from>
    <xdr:to>
      <xdr:col>6</xdr:col>
      <xdr:colOff>38100</xdr:colOff>
      <xdr:row>39</xdr:row>
      <xdr:rowOff>55154</xdr:rowOff>
    </xdr:to>
    <xdr:sp macro="" textlink="">
      <xdr:nvSpPr>
        <xdr:cNvPr id="68" name="フローチャート: 判断 67">
          <a:extLst>
            <a:ext uri="{FF2B5EF4-FFF2-40B4-BE49-F238E27FC236}">
              <a16:creationId xmlns:a16="http://schemas.microsoft.com/office/drawing/2014/main" id="{B0573397-BC37-44D1-A901-2A34CD272ED9}"/>
            </a:ext>
          </a:extLst>
        </xdr:cNvPr>
        <xdr:cNvSpPr/>
      </xdr:nvSpPr>
      <xdr:spPr>
        <a:xfrm>
          <a:off x="1079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FD46D7-0C83-4CEB-8AE5-7EB104FCB3A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9F6AA3-4168-47F0-BD78-9D5234E335A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8F63CE8-25DD-4D83-A8ED-93FE81D87BC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A540F4-4ADE-494C-B564-9822F50A017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B8AF435-32A4-43A8-8B86-63666FF472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74385</xdr:rowOff>
    </xdr:from>
    <xdr:to>
      <xdr:col>24</xdr:col>
      <xdr:colOff>114300</xdr:colOff>
      <xdr:row>40</xdr:row>
      <xdr:rowOff>4535</xdr:rowOff>
    </xdr:to>
    <xdr:sp macro="" textlink="">
      <xdr:nvSpPr>
        <xdr:cNvPr id="74" name="楕円 73">
          <a:extLst>
            <a:ext uri="{FF2B5EF4-FFF2-40B4-BE49-F238E27FC236}">
              <a16:creationId xmlns:a16="http://schemas.microsoft.com/office/drawing/2014/main" id="{141EAD97-ADC2-4284-8F05-287A4205C486}"/>
            </a:ext>
          </a:extLst>
        </xdr:cNvPr>
        <xdr:cNvSpPr/>
      </xdr:nvSpPr>
      <xdr:spPr>
        <a:xfrm>
          <a:off x="45847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52812</xdr:rowOff>
    </xdr:from>
    <xdr:ext cx="405111" cy="259045"/>
    <xdr:sp macro="" textlink="">
      <xdr:nvSpPr>
        <xdr:cNvPr id="75" name="【道路】&#10;有形固定資産減価償却率該当値テキスト">
          <a:extLst>
            <a:ext uri="{FF2B5EF4-FFF2-40B4-BE49-F238E27FC236}">
              <a16:creationId xmlns:a16="http://schemas.microsoft.com/office/drawing/2014/main" id="{A5FE9AE6-F46F-4937-9C9C-26298987AC58}"/>
            </a:ext>
          </a:extLst>
        </xdr:cNvPr>
        <xdr:cNvSpPr txBox="1"/>
      </xdr:nvSpPr>
      <xdr:spPr>
        <a:xfrm>
          <a:off x="4673600"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58057</xdr:rowOff>
    </xdr:from>
    <xdr:to>
      <xdr:col>20</xdr:col>
      <xdr:colOff>38100</xdr:colOff>
      <xdr:row>39</xdr:row>
      <xdr:rowOff>159657</xdr:rowOff>
    </xdr:to>
    <xdr:sp macro="" textlink="">
      <xdr:nvSpPr>
        <xdr:cNvPr id="76" name="楕円 75">
          <a:extLst>
            <a:ext uri="{FF2B5EF4-FFF2-40B4-BE49-F238E27FC236}">
              <a16:creationId xmlns:a16="http://schemas.microsoft.com/office/drawing/2014/main" id="{3E8872F3-E808-41FB-AB2F-81ADBA8F9677}"/>
            </a:ext>
          </a:extLst>
        </xdr:cNvPr>
        <xdr:cNvSpPr/>
      </xdr:nvSpPr>
      <xdr:spPr>
        <a:xfrm>
          <a:off x="3746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108857</xdr:rowOff>
    </xdr:from>
    <xdr:to>
      <xdr:col>24</xdr:col>
      <xdr:colOff>63500</xdr:colOff>
      <xdr:row>39</xdr:row>
      <xdr:rowOff>125185</xdr:rowOff>
    </xdr:to>
    <xdr:cxnSp macro="">
      <xdr:nvCxnSpPr>
        <xdr:cNvPr id="77" name="直線コネクタ 76">
          <a:extLst>
            <a:ext uri="{FF2B5EF4-FFF2-40B4-BE49-F238E27FC236}">
              <a16:creationId xmlns:a16="http://schemas.microsoft.com/office/drawing/2014/main" id="{B027AB4C-AD39-4062-98C8-EF70DE618547}"/>
            </a:ext>
          </a:extLst>
        </xdr:cNvPr>
        <xdr:cNvCxnSpPr/>
      </xdr:nvCxnSpPr>
      <xdr:spPr>
        <a:xfrm>
          <a:off x="3797300" y="679540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30299</xdr:rowOff>
    </xdr:from>
    <xdr:to>
      <xdr:col>15</xdr:col>
      <xdr:colOff>101600</xdr:colOff>
      <xdr:row>39</xdr:row>
      <xdr:rowOff>131899</xdr:rowOff>
    </xdr:to>
    <xdr:sp macro="" textlink="">
      <xdr:nvSpPr>
        <xdr:cNvPr id="78" name="楕円 77">
          <a:extLst>
            <a:ext uri="{FF2B5EF4-FFF2-40B4-BE49-F238E27FC236}">
              <a16:creationId xmlns:a16="http://schemas.microsoft.com/office/drawing/2014/main" id="{1A4BD010-0919-426A-875A-EEA47E95A770}"/>
            </a:ext>
          </a:extLst>
        </xdr:cNvPr>
        <xdr:cNvSpPr/>
      </xdr:nvSpPr>
      <xdr:spPr>
        <a:xfrm>
          <a:off x="2857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81099</xdr:rowOff>
    </xdr:from>
    <xdr:to>
      <xdr:col>19</xdr:col>
      <xdr:colOff>177800</xdr:colOff>
      <xdr:row>39</xdr:row>
      <xdr:rowOff>108857</xdr:rowOff>
    </xdr:to>
    <xdr:cxnSp macro="">
      <xdr:nvCxnSpPr>
        <xdr:cNvPr id="79" name="直線コネクタ 78">
          <a:extLst>
            <a:ext uri="{FF2B5EF4-FFF2-40B4-BE49-F238E27FC236}">
              <a16:creationId xmlns:a16="http://schemas.microsoft.com/office/drawing/2014/main" id="{A97A81DA-556E-4945-8973-CE0AC0294727}"/>
            </a:ext>
          </a:extLst>
        </xdr:cNvPr>
        <xdr:cNvCxnSpPr/>
      </xdr:nvCxnSpPr>
      <xdr:spPr>
        <a:xfrm>
          <a:off x="2908300" y="67676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4173</xdr:rowOff>
    </xdr:from>
    <xdr:to>
      <xdr:col>10</xdr:col>
      <xdr:colOff>165100</xdr:colOff>
      <xdr:row>39</xdr:row>
      <xdr:rowOff>105773</xdr:rowOff>
    </xdr:to>
    <xdr:sp macro="" textlink="">
      <xdr:nvSpPr>
        <xdr:cNvPr id="80" name="楕円 79">
          <a:extLst>
            <a:ext uri="{FF2B5EF4-FFF2-40B4-BE49-F238E27FC236}">
              <a16:creationId xmlns:a16="http://schemas.microsoft.com/office/drawing/2014/main" id="{27BA21CD-4ADD-44E3-AA0F-58B70C8A6F77}"/>
            </a:ext>
          </a:extLst>
        </xdr:cNvPr>
        <xdr:cNvSpPr/>
      </xdr:nvSpPr>
      <xdr:spPr>
        <a:xfrm>
          <a:off x="1968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54973</xdr:rowOff>
    </xdr:from>
    <xdr:to>
      <xdr:col>15</xdr:col>
      <xdr:colOff>50800</xdr:colOff>
      <xdr:row>39</xdr:row>
      <xdr:rowOff>81099</xdr:rowOff>
    </xdr:to>
    <xdr:cxnSp macro="">
      <xdr:nvCxnSpPr>
        <xdr:cNvPr id="81" name="直線コネクタ 80">
          <a:extLst>
            <a:ext uri="{FF2B5EF4-FFF2-40B4-BE49-F238E27FC236}">
              <a16:creationId xmlns:a16="http://schemas.microsoft.com/office/drawing/2014/main" id="{3D50AEBC-02FF-4FA5-8098-7039F47EFF7D}"/>
            </a:ext>
          </a:extLst>
        </xdr:cNvPr>
        <xdr:cNvCxnSpPr/>
      </xdr:nvCxnSpPr>
      <xdr:spPr>
        <a:xfrm>
          <a:off x="2019300" y="67415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146231</xdr:rowOff>
    </xdr:from>
    <xdr:to>
      <xdr:col>6</xdr:col>
      <xdr:colOff>38100</xdr:colOff>
      <xdr:row>39</xdr:row>
      <xdr:rowOff>76381</xdr:rowOff>
    </xdr:to>
    <xdr:sp macro="" textlink="">
      <xdr:nvSpPr>
        <xdr:cNvPr id="82" name="楕円 81">
          <a:extLst>
            <a:ext uri="{FF2B5EF4-FFF2-40B4-BE49-F238E27FC236}">
              <a16:creationId xmlns:a16="http://schemas.microsoft.com/office/drawing/2014/main" id="{1C9BFD1F-1D5F-432B-95C8-E86AE2C33457}"/>
            </a:ext>
          </a:extLst>
        </xdr:cNvPr>
        <xdr:cNvSpPr/>
      </xdr:nvSpPr>
      <xdr:spPr>
        <a:xfrm>
          <a:off x="1079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25581</xdr:rowOff>
    </xdr:from>
    <xdr:to>
      <xdr:col>10</xdr:col>
      <xdr:colOff>114300</xdr:colOff>
      <xdr:row>39</xdr:row>
      <xdr:rowOff>54973</xdr:rowOff>
    </xdr:to>
    <xdr:cxnSp macro="">
      <xdr:nvCxnSpPr>
        <xdr:cNvPr id="83" name="直線コネクタ 82">
          <a:extLst>
            <a:ext uri="{FF2B5EF4-FFF2-40B4-BE49-F238E27FC236}">
              <a16:creationId xmlns:a16="http://schemas.microsoft.com/office/drawing/2014/main" id="{225C6A00-B397-48A1-B5A9-AF2701A31C95}"/>
            </a:ext>
          </a:extLst>
        </xdr:cNvPr>
        <xdr:cNvCxnSpPr/>
      </xdr:nvCxnSpPr>
      <xdr:spPr>
        <a:xfrm>
          <a:off x="1130300" y="67121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94913D28-93F5-457D-9FCC-4406DBA9F668}"/>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9A7EF1C3-3EDB-48E6-B4D2-D864779C3A2F}"/>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32C48C67-A2EB-43F0-8D45-017DAE59C239}"/>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71681</xdr:rowOff>
    </xdr:from>
    <xdr:ext cx="405111" cy="259045"/>
    <xdr:sp macro="" textlink="">
      <xdr:nvSpPr>
        <xdr:cNvPr id="87" name="n_4aveValue【道路】&#10;有形固定資産減価償却率">
          <a:extLst>
            <a:ext uri="{FF2B5EF4-FFF2-40B4-BE49-F238E27FC236}">
              <a16:creationId xmlns:a16="http://schemas.microsoft.com/office/drawing/2014/main" id="{634AC45B-F063-4C1B-B422-2A87A13F3EF5}"/>
            </a:ext>
          </a:extLst>
        </xdr:cNvPr>
        <xdr:cNvSpPr txBox="1"/>
      </xdr:nvSpPr>
      <xdr:spPr>
        <a:xfrm>
          <a:off x="927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150784</xdr:rowOff>
    </xdr:from>
    <xdr:ext cx="405111" cy="259045"/>
    <xdr:sp macro="" textlink="">
      <xdr:nvSpPr>
        <xdr:cNvPr id="88" name="n_1mainValue【道路】&#10;有形固定資産減価償却率">
          <a:extLst>
            <a:ext uri="{FF2B5EF4-FFF2-40B4-BE49-F238E27FC236}">
              <a16:creationId xmlns:a16="http://schemas.microsoft.com/office/drawing/2014/main" id="{9365D8CE-575A-41E4-B6E7-C8F7832E2DD2}"/>
            </a:ext>
          </a:extLst>
        </xdr:cNvPr>
        <xdr:cNvSpPr txBox="1"/>
      </xdr:nvSpPr>
      <xdr:spPr>
        <a:xfrm>
          <a:off x="35820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123026</xdr:rowOff>
    </xdr:from>
    <xdr:ext cx="405111" cy="259045"/>
    <xdr:sp macro="" textlink="">
      <xdr:nvSpPr>
        <xdr:cNvPr id="89" name="n_2mainValue【道路】&#10;有形固定資産減価償却率">
          <a:extLst>
            <a:ext uri="{FF2B5EF4-FFF2-40B4-BE49-F238E27FC236}">
              <a16:creationId xmlns:a16="http://schemas.microsoft.com/office/drawing/2014/main" id="{2D8646FF-E717-4222-82D0-F907F125F67A}"/>
            </a:ext>
          </a:extLst>
        </xdr:cNvPr>
        <xdr:cNvSpPr txBox="1"/>
      </xdr:nvSpPr>
      <xdr:spPr>
        <a:xfrm>
          <a:off x="2705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96900</xdr:rowOff>
    </xdr:from>
    <xdr:ext cx="405111" cy="259045"/>
    <xdr:sp macro="" textlink="">
      <xdr:nvSpPr>
        <xdr:cNvPr id="90" name="n_3mainValue【道路】&#10;有形固定資産減価償却率">
          <a:extLst>
            <a:ext uri="{FF2B5EF4-FFF2-40B4-BE49-F238E27FC236}">
              <a16:creationId xmlns:a16="http://schemas.microsoft.com/office/drawing/2014/main" id="{C1579A41-F615-458A-8917-F846F3FF5167}"/>
            </a:ext>
          </a:extLst>
        </xdr:cNvPr>
        <xdr:cNvSpPr txBox="1"/>
      </xdr:nvSpPr>
      <xdr:spPr>
        <a:xfrm>
          <a:off x="1816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67508</xdr:rowOff>
    </xdr:from>
    <xdr:ext cx="405111" cy="259045"/>
    <xdr:sp macro="" textlink="">
      <xdr:nvSpPr>
        <xdr:cNvPr id="91" name="n_4mainValue【道路】&#10;有形固定資産減価償却率">
          <a:extLst>
            <a:ext uri="{FF2B5EF4-FFF2-40B4-BE49-F238E27FC236}">
              <a16:creationId xmlns:a16="http://schemas.microsoft.com/office/drawing/2014/main" id="{48EF19B1-FC94-4B53-9B70-2E613181B404}"/>
            </a:ext>
          </a:extLst>
        </xdr:cNvPr>
        <xdr:cNvSpPr txBox="1"/>
      </xdr:nvSpPr>
      <xdr:spPr>
        <a:xfrm>
          <a:off x="927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1E05783-BBB2-419E-9CB4-2897444DCB4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730DE20-8969-4F64-89CD-D1F0C5E3CF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C3CB315-E6DA-40C9-B40D-C0B044A125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62E67B2-63B4-426E-BF94-3E4F6470FAA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6FF4B0D-DF8A-4588-9BED-E4E9825977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2452150-381A-41B9-B625-0F4C111044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9197E21-79C1-4F54-BA0A-A654FC6F97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5EE142D-56F4-4883-936A-43F71BA0435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8D35EBF-3084-4EDE-9605-47FBC60416B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4BC4C91-617C-4F4A-BF2D-C05C14FD1C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3DBD31F-BCC5-4DC1-B7B4-33AF55CE346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BB47463-4B16-4B63-A170-6DB49A2097F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5BEC140-F4D4-4EF4-9A89-2764EB760C2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093EDC0-1F17-4018-9242-F68CFC26E99B}"/>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A815820-1F23-4B60-8F18-ACAC8072EA7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DA5F096C-D0B0-40B0-A3FE-8F4806A5990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BB18325-AD96-488E-B109-3047E20AEAD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24E1F8E5-0649-47E9-916C-6FF89BE672C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05062A5-3A5A-4309-977F-E564DDF32E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5909567-536F-45A1-88A3-5F571A00A45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2C2632D-A1D6-4A24-88B6-0235CAF3957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57BCBAEC-DD0B-497A-9BD6-EF10AA4E65E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5AFA548C-657B-4B27-B253-C7CF5E090F5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E1442FFC-C15C-4834-A727-0AAD8A3D42DA}"/>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764FBCCF-9B23-444B-A45E-A2E03DE17802}"/>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A3FB7D35-BE4A-4518-8EF1-6AABD44517A2}"/>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2B7DB490-ACC5-45E1-B233-D895777C213D}"/>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295260C2-A634-426D-BC97-175FD4AE580A}"/>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371F6794-2386-4187-97E6-641A582BE349}"/>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75F7CD4D-56B6-4F5A-B090-F8CBE550B840}"/>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4817300C-91D5-4073-963B-7CD1299F2D84}"/>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0886FC12-39C4-491A-AC60-3BE7C0667E94}"/>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FBBC3568-F206-42E3-AA20-E7AE5D1E8E47}"/>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41878</xdr:rowOff>
    </xdr:from>
    <xdr:to>
      <xdr:col>36</xdr:col>
      <xdr:colOff>165100</xdr:colOff>
      <xdr:row>41</xdr:row>
      <xdr:rowOff>143478</xdr:rowOff>
    </xdr:to>
    <xdr:sp macro="" textlink="">
      <xdr:nvSpPr>
        <xdr:cNvPr id="125" name="フローチャート: 判断 124">
          <a:extLst>
            <a:ext uri="{FF2B5EF4-FFF2-40B4-BE49-F238E27FC236}">
              <a16:creationId xmlns:a16="http://schemas.microsoft.com/office/drawing/2014/main" id="{01B0C43D-D04A-4845-B50D-18DEB66DF3AC}"/>
            </a:ext>
          </a:extLst>
        </xdr:cNvPr>
        <xdr:cNvSpPr/>
      </xdr:nvSpPr>
      <xdr:spPr>
        <a:xfrm>
          <a:off x="6921500" y="707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B726942-D5F9-47AE-BF05-46A6F032324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3DDCC8A-53ED-4469-8C3C-A7D0F77F5D8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E4C4D0B-2FA6-4B0B-9BAC-C23C4D8EA6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3BB6630-13F8-4439-82F4-9E3AA1DF383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5727200-0DCA-4968-B783-4A532AB5EB7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59663</xdr:rowOff>
    </xdr:from>
    <xdr:to>
      <xdr:col>55</xdr:col>
      <xdr:colOff>50800</xdr:colOff>
      <xdr:row>41</xdr:row>
      <xdr:rowOff>161263</xdr:rowOff>
    </xdr:to>
    <xdr:sp macro="" textlink="">
      <xdr:nvSpPr>
        <xdr:cNvPr id="131" name="楕円 130">
          <a:extLst>
            <a:ext uri="{FF2B5EF4-FFF2-40B4-BE49-F238E27FC236}">
              <a16:creationId xmlns:a16="http://schemas.microsoft.com/office/drawing/2014/main" id="{51C0E4CE-9B1D-44E2-89C2-83D7ABAD70D9}"/>
            </a:ext>
          </a:extLst>
        </xdr:cNvPr>
        <xdr:cNvSpPr/>
      </xdr:nvSpPr>
      <xdr:spPr>
        <a:xfrm>
          <a:off x="10426700" y="70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146040</xdr:rowOff>
    </xdr:from>
    <xdr:ext cx="534377" cy="259045"/>
    <xdr:sp macro="" textlink="">
      <xdr:nvSpPr>
        <xdr:cNvPr id="132" name="【道路】&#10;一人当たり延長該当値テキスト">
          <a:extLst>
            <a:ext uri="{FF2B5EF4-FFF2-40B4-BE49-F238E27FC236}">
              <a16:creationId xmlns:a16="http://schemas.microsoft.com/office/drawing/2014/main" id="{AD1E329E-1A70-44E6-8860-242DB90EDE40}"/>
            </a:ext>
          </a:extLst>
        </xdr:cNvPr>
        <xdr:cNvSpPr txBox="1"/>
      </xdr:nvSpPr>
      <xdr:spPr>
        <a:xfrm>
          <a:off x="10515600" y="70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60962</xdr:rowOff>
    </xdr:from>
    <xdr:to>
      <xdr:col>50</xdr:col>
      <xdr:colOff>165100</xdr:colOff>
      <xdr:row>41</xdr:row>
      <xdr:rowOff>162562</xdr:rowOff>
    </xdr:to>
    <xdr:sp macro="" textlink="">
      <xdr:nvSpPr>
        <xdr:cNvPr id="133" name="楕円 132">
          <a:extLst>
            <a:ext uri="{FF2B5EF4-FFF2-40B4-BE49-F238E27FC236}">
              <a16:creationId xmlns:a16="http://schemas.microsoft.com/office/drawing/2014/main" id="{5830CDA3-117A-4D4E-9225-C78D3804CE8F}"/>
            </a:ext>
          </a:extLst>
        </xdr:cNvPr>
        <xdr:cNvSpPr/>
      </xdr:nvSpPr>
      <xdr:spPr>
        <a:xfrm>
          <a:off x="9588500" y="70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110463</xdr:rowOff>
    </xdr:from>
    <xdr:to>
      <xdr:col>55</xdr:col>
      <xdr:colOff>0</xdr:colOff>
      <xdr:row>41</xdr:row>
      <xdr:rowOff>111762</xdr:rowOff>
    </xdr:to>
    <xdr:cxnSp macro="">
      <xdr:nvCxnSpPr>
        <xdr:cNvPr id="134" name="直線コネクタ 133">
          <a:extLst>
            <a:ext uri="{FF2B5EF4-FFF2-40B4-BE49-F238E27FC236}">
              <a16:creationId xmlns:a16="http://schemas.microsoft.com/office/drawing/2014/main" id="{1C8EC3B9-3E44-4235-A850-7F0BB1890833}"/>
            </a:ext>
          </a:extLst>
        </xdr:cNvPr>
        <xdr:cNvCxnSpPr/>
      </xdr:nvCxnSpPr>
      <xdr:spPr>
        <a:xfrm flipV="1">
          <a:off x="9639300" y="7139913"/>
          <a:ext cx="8382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62814</xdr:rowOff>
    </xdr:from>
    <xdr:to>
      <xdr:col>46</xdr:col>
      <xdr:colOff>38100</xdr:colOff>
      <xdr:row>41</xdr:row>
      <xdr:rowOff>164414</xdr:rowOff>
    </xdr:to>
    <xdr:sp macro="" textlink="">
      <xdr:nvSpPr>
        <xdr:cNvPr id="135" name="楕円 134">
          <a:extLst>
            <a:ext uri="{FF2B5EF4-FFF2-40B4-BE49-F238E27FC236}">
              <a16:creationId xmlns:a16="http://schemas.microsoft.com/office/drawing/2014/main" id="{ADCF6FA6-A570-4120-AA3A-44D29D9E0839}"/>
            </a:ext>
          </a:extLst>
        </xdr:cNvPr>
        <xdr:cNvSpPr/>
      </xdr:nvSpPr>
      <xdr:spPr>
        <a:xfrm>
          <a:off x="8699500" y="709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111762</xdr:rowOff>
    </xdr:from>
    <xdr:to>
      <xdr:col>50</xdr:col>
      <xdr:colOff>114300</xdr:colOff>
      <xdr:row>41</xdr:row>
      <xdr:rowOff>113614</xdr:rowOff>
    </xdr:to>
    <xdr:cxnSp macro="">
      <xdr:nvCxnSpPr>
        <xdr:cNvPr id="136" name="直線コネクタ 135">
          <a:extLst>
            <a:ext uri="{FF2B5EF4-FFF2-40B4-BE49-F238E27FC236}">
              <a16:creationId xmlns:a16="http://schemas.microsoft.com/office/drawing/2014/main" id="{4F93F400-504B-4AF8-A955-C742E8CC183D}"/>
            </a:ext>
          </a:extLst>
        </xdr:cNvPr>
        <xdr:cNvCxnSpPr/>
      </xdr:nvCxnSpPr>
      <xdr:spPr>
        <a:xfrm flipV="1">
          <a:off x="8750300" y="7141212"/>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65340</xdr:rowOff>
    </xdr:from>
    <xdr:to>
      <xdr:col>41</xdr:col>
      <xdr:colOff>101600</xdr:colOff>
      <xdr:row>41</xdr:row>
      <xdr:rowOff>166940</xdr:rowOff>
    </xdr:to>
    <xdr:sp macro="" textlink="">
      <xdr:nvSpPr>
        <xdr:cNvPr id="137" name="楕円 136">
          <a:extLst>
            <a:ext uri="{FF2B5EF4-FFF2-40B4-BE49-F238E27FC236}">
              <a16:creationId xmlns:a16="http://schemas.microsoft.com/office/drawing/2014/main" id="{21592369-C020-4D8F-8C1E-C8248EAAC250}"/>
            </a:ext>
          </a:extLst>
        </xdr:cNvPr>
        <xdr:cNvSpPr/>
      </xdr:nvSpPr>
      <xdr:spPr>
        <a:xfrm>
          <a:off x="7810500" y="70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113614</xdr:rowOff>
    </xdr:from>
    <xdr:to>
      <xdr:col>45</xdr:col>
      <xdr:colOff>177800</xdr:colOff>
      <xdr:row>41</xdr:row>
      <xdr:rowOff>116140</xdr:rowOff>
    </xdr:to>
    <xdr:cxnSp macro="">
      <xdr:nvCxnSpPr>
        <xdr:cNvPr id="138" name="直線コネクタ 137">
          <a:extLst>
            <a:ext uri="{FF2B5EF4-FFF2-40B4-BE49-F238E27FC236}">
              <a16:creationId xmlns:a16="http://schemas.microsoft.com/office/drawing/2014/main" id="{DFF1C3FE-7A9C-4518-9C5E-29BB57592E27}"/>
            </a:ext>
          </a:extLst>
        </xdr:cNvPr>
        <xdr:cNvCxnSpPr/>
      </xdr:nvCxnSpPr>
      <xdr:spPr>
        <a:xfrm flipV="1">
          <a:off x="7861300" y="7143064"/>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67476</xdr:rowOff>
    </xdr:from>
    <xdr:to>
      <xdr:col>36</xdr:col>
      <xdr:colOff>165100</xdr:colOff>
      <xdr:row>41</xdr:row>
      <xdr:rowOff>169076</xdr:rowOff>
    </xdr:to>
    <xdr:sp macro="" textlink="">
      <xdr:nvSpPr>
        <xdr:cNvPr id="139" name="楕円 138">
          <a:extLst>
            <a:ext uri="{FF2B5EF4-FFF2-40B4-BE49-F238E27FC236}">
              <a16:creationId xmlns:a16="http://schemas.microsoft.com/office/drawing/2014/main" id="{0376ABBF-2C7B-4126-B9B4-6344540BD2BA}"/>
            </a:ext>
          </a:extLst>
        </xdr:cNvPr>
        <xdr:cNvSpPr/>
      </xdr:nvSpPr>
      <xdr:spPr>
        <a:xfrm>
          <a:off x="6921500" y="70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116140</xdr:rowOff>
    </xdr:from>
    <xdr:to>
      <xdr:col>41</xdr:col>
      <xdr:colOff>50800</xdr:colOff>
      <xdr:row>41</xdr:row>
      <xdr:rowOff>118276</xdr:rowOff>
    </xdr:to>
    <xdr:cxnSp macro="">
      <xdr:nvCxnSpPr>
        <xdr:cNvPr id="140" name="直線コネクタ 139">
          <a:extLst>
            <a:ext uri="{FF2B5EF4-FFF2-40B4-BE49-F238E27FC236}">
              <a16:creationId xmlns:a16="http://schemas.microsoft.com/office/drawing/2014/main" id="{A4C54DEE-5E8E-4129-BA1C-7F97653EE7D5}"/>
            </a:ext>
          </a:extLst>
        </xdr:cNvPr>
        <xdr:cNvCxnSpPr/>
      </xdr:nvCxnSpPr>
      <xdr:spPr>
        <a:xfrm flipV="1">
          <a:off x="6972300" y="7145590"/>
          <a:ext cx="889000" cy="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956071B2-3D2B-4A4B-8224-05A060BC9B26}"/>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F0EF09EB-D89C-4DBB-8BE6-D2D0BB3E8EEA}"/>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99AB11E3-7999-42EF-88A7-D3091A9AE45F}"/>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160005</xdr:rowOff>
    </xdr:from>
    <xdr:ext cx="534377" cy="259045"/>
    <xdr:sp macro="" textlink="">
      <xdr:nvSpPr>
        <xdr:cNvPr id="144" name="n_4aveValue【道路】&#10;一人当たり延長">
          <a:extLst>
            <a:ext uri="{FF2B5EF4-FFF2-40B4-BE49-F238E27FC236}">
              <a16:creationId xmlns:a16="http://schemas.microsoft.com/office/drawing/2014/main" id="{2A532790-3B34-4BE8-ADAF-238B0352494B}"/>
            </a:ext>
          </a:extLst>
        </xdr:cNvPr>
        <xdr:cNvSpPr txBox="1"/>
      </xdr:nvSpPr>
      <xdr:spPr>
        <a:xfrm>
          <a:off x="6705111" y="684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153689</xdr:rowOff>
    </xdr:from>
    <xdr:ext cx="534377" cy="259045"/>
    <xdr:sp macro="" textlink="">
      <xdr:nvSpPr>
        <xdr:cNvPr id="145" name="n_1mainValue【道路】&#10;一人当たり延長">
          <a:extLst>
            <a:ext uri="{FF2B5EF4-FFF2-40B4-BE49-F238E27FC236}">
              <a16:creationId xmlns:a16="http://schemas.microsoft.com/office/drawing/2014/main" id="{A137CD8E-ACD8-4C33-BCCA-17562D2064E9}"/>
            </a:ext>
          </a:extLst>
        </xdr:cNvPr>
        <xdr:cNvSpPr txBox="1"/>
      </xdr:nvSpPr>
      <xdr:spPr>
        <a:xfrm>
          <a:off x="9359411" y="71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155541</xdr:rowOff>
    </xdr:from>
    <xdr:ext cx="534377" cy="259045"/>
    <xdr:sp macro="" textlink="">
      <xdr:nvSpPr>
        <xdr:cNvPr id="146" name="n_2mainValue【道路】&#10;一人当たり延長">
          <a:extLst>
            <a:ext uri="{FF2B5EF4-FFF2-40B4-BE49-F238E27FC236}">
              <a16:creationId xmlns:a16="http://schemas.microsoft.com/office/drawing/2014/main" id="{B2ED8B17-F424-4A0F-9A0A-05709D99E1EF}"/>
            </a:ext>
          </a:extLst>
        </xdr:cNvPr>
        <xdr:cNvSpPr txBox="1"/>
      </xdr:nvSpPr>
      <xdr:spPr>
        <a:xfrm>
          <a:off x="8483111" y="71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158067</xdr:rowOff>
    </xdr:from>
    <xdr:ext cx="534377" cy="259045"/>
    <xdr:sp macro="" textlink="">
      <xdr:nvSpPr>
        <xdr:cNvPr id="147" name="n_3mainValue【道路】&#10;一人当たり延長">
          <a:extLst>
            <a:ext uri="{FF2B5EF4-FFF2-40B4-BE49-F238E27FC236}">
              <a16:creationId xmlns:a16="http://schemas.microsoft.com/office/drawing/2014/main" id="{D70E193F-4932-4BC2-9162-D2CD85917DBC}"/>
            </a:ext>
          </a:extLst>
        </xdr:cNvPr>
        <xdr:cNvSpPr txBox="1"/>
      </xdr:nvSpPr>
      <xdr:spPr>
        <a:xfrm>
          <a:off x="7594111" y="718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160203</xdr:rowOff>
    </xdr:from>
    <xdr:ext cx="534377" cy="259045"/>
    <xdr:sp macro="" textlink="">
      <xdr:nvSpPr>
        <xdr:cNvPr id="148" name="n_4mainValue【道路】&#10;一人当たり延長">
          <a:extLst>
            <a:ext uri="{FF2B5EF4-FFF2-40B4-BE49-F238E27FC236}">
              <a16:creationId xmlns:a16="http://schemas.microsoft.com/office/drawing/2014/main" id="{DB1A9626-8948-45C7-8F54-710FE34B58BA}"/>
            </a:ext>
          </a:extLst>
        </xdr:cNvPr>
        <xdr:cNvSpPr txBox="1"/>
      </xdr:nvSpPr>
      <xdr:spPr>
        <a:xfrm>
          <a:off x="6705111" y="718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20D5D91-2129-48CE-8AD0-09E24270A37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17DA16F-691D-4C76-A019-9FBC8A56AF2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2470A6B-D050-4FFC-A74D-E3F1B85C3B3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CCA7384-608E-4C15-AEB4-FCB7A6494C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E743818-916F-4F31-BF9D-3786C36D689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FBAFD1C-BD82-4E16-8E2E-5E012ADA27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EB3B8D9-825B-4877-AB07-4EDB303152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F4A4119-990E-4766-BAB0-F2B81DBD865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CFE5D1D-3267-429C-975F-EE254A86E3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6CD771D-64AE-48B7-A6BE-51FC73BCE6C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785A60A-9F56-4683-BA09-BAEB5D2C92F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D7412E5-9FF0-4C32-A399-84D9D60DE44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AC7D245-9B58-457A-BFDF-D729E90BDD9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A6C4E16-CFF6-4738-AEB7-2F52F030730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43756D5-CFBC-4928-A4C9-821F8B1522F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8ED4AA6-D8EE-451D-BC1C-4A3DC3E31DB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572682A-F3BD-4762-9794-4DB9AC0A294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C378FCF-DA97-455E-BE7B-6386E0C247A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E06FA48-296F-477A-89F5-B3C2E6D1564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532B9740-2662-4053-B845-2CE1FF9AC90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46A83A8-4D5B-48BB-9C9B-29CFEED09A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35809E4-95D1-4978-B88A-A7CCBC8FFDC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673CC411-BDC0-4DDC-BF4C-E54B7BFBBD4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4EEEF6B-3E1A-48E0-8B90-ABEB46C10CB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8B9D5808-9A31-440B-B8A8-56F1ECA8DC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3B0D2CCA-626F-4AA8-9ABE-441A9B9EF119}"/>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FC2C45A-769F-4D3D-B052-065C08A6171E}"/>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B95BBBD7-E3D8-4B7E-9715-E7F254F53673}"/>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48BC062-D40C-4DC7-B9CD-B4E166FF7A49}"/>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0D8E4954-15E6-4BAE-9940-BAD20C142B1B}"/>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B3DC59A-A9C5-4A5F-A183-7FFAC8F394F3}"/>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FC6A183F-A404-4CF1-A73D-FDC050AB065A}"/>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C5942AA9-49DC-472C-99DB-13CD7399CCF1}"/>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F268EB17-CEAC-4C88-80BA-EA9CD62ED5B9}"/>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EF998801-3A4F-4B34-AF9D-81E43103AE4A}"/>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a:extLst>
            <a:ext uri="{FF2B5EF4-FFF2-40B4-BE49-F238E27FC236}">
              <a16:creationId xmlns:a16="http://schemas.microsoft.com/office/drawing/2014/main" id="{E52963D4-FA9C-4CD2-B52D-1A5B21796039}"/>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685170F-F462-41C8-81C5-EE372FC5CCE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A083E4C-DA33-4FEB-87DC-0440E7E19E1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7DF3AD5-17A1-48E0-A141-FE69439DA6E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31BA13D-EDF2-4DAC-BC79-1D7F5C0C50D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91071F8-F5AB-492D-AA1F-7D4A66BF87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22678</xdr:rowOff>
    </xdr:from>
    <xdr:to>
      <xdr:col>24</xdr:col>
      <xdr:colOff>114300</xdr:colOff>
      <xdr:row>59</xdr:row>
      <xdr:rowOff>124278</xdr:rowOff>
    </xdr:to>
    <xdr:sp macro="" textlink="">
      <xdr:nvSpPr>
        <xdr:cNvPr id="190" name="楕円 189">
          <a:extLst>
            <a:ext uri="{FF2B5EF4-FFF2-40B4-BE49-F238E27FC236}">
              <a16:creationId xmlns:a16="http://schemas.microsoft.com/office/drawing/2014/main" id="{F1E42F00-6A58-4AE5-BAAB-6A9A0D5C3ECA}"/>
            </a:ext>
          </a:extLst>
        </xdr:cNvPr>
        <xdr:cNvSpPr/>
      </xdr:nvSpPr>
      <xdr:spPr>
        <a:xfrm>
          <a:off x="4584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45555</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8C0FE028-CDAB-4030-80F4-C0382A93C181}"/>
            </a:ext>
          </a:extLst>
        </xdr:cNvPr>
        <xdr:cNvSpPr txBox="1"/>
      </xdr:nvSpPr>
      <xdr:spPr>
        <a:xfrm>
          <a:off x="4673600" y="998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19413</xdr:rowOff>
    </xdr:from>
    <xdr:to>
      <xdr:col>20</xdr:col>
      <xdr:colOff>38100</xdr:colOff>
      <xdr:row>59</xdr:row>
      <xdr:rowOff>121013</xdr:rowOff>
    </xdr:to>
    <xdr:sp macro="" textlink="">
      <xdr:nvSpPr>
        <xdr:cNvPr id="192" name="楕円 191">
          <a:extLst>
            <a:ext uri="{FF2B5EF4-FFF2-40B4-BE49-F238E27FC236}">
              <a16:creationId xmlns:a16="http://schemas.microsoft.com/office/drawing/2014/main" id="{DEFBC659-6DFF-457B-B7CB-DF634189F8DD}"/>
            </a:ext>
          </a:extLst>
        </xdr:cNvPr>
        <xdr:cNvSpPr/>
      </xdr:nvSpPr>
      <xdr:spPr>
        <a:xfrm>
          <a:off x="3746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70213</xdr:rowOff>
    </xdr:from>
    <xdr:to>
      <xdr:col>24</xdr:col>
      <xdr:colOff>63500</xdr:colOff>
      <xdr:row>59</xdr:row>
      <xdr:rowOff>73478</xdr:rowOff>
    </xdr:to>
    <xdr:cxnSp macro="">
      <xdr:nvCxnSpPr>
        <xdr:cNvPr id="193" name="直線コネクタ 192">
          <a:extLst>
            <a:ext uri="{FF2B5EF4-FFF2-40B4-BE49-F238E27FC236}">
              <a16:creationId xmlns:a16="http://schemas.microsoft.com/office/drawing/2014/main" id="{E4256764-AF99-45BC-9E57-58F1163C3F98}"/>
            </a:ext>
          </a:extLst>
        </xdr:cNvPr>
        <xdr:cNvCxnSpPr/>
      </xdr:nvCxnSpPr>
      <xdr:spPr>
        <a:xfrm>
          <a:off x="3797300" y="101857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161472</xdr:rowOff>
    </xdr:from>
    <xdr:to>
      <xdr:col>15</xdr:col>
      <xdr:colOff>101600</xdr:colOff>
      <xdr:row>59</xdr:row>
      <xdr:rowOff>91622</xdr:rowOff>
    </xdr:to>
    <xdr:sp macro="" textlink="">
      <xdr:nvSpPr>
        <xdr:cNvPr id="194" name="楕円 193">
          <a:extLst>
            <a:ext uri="{FF2B5EF4-FFF2-40B4-BE49-F238E27FC236}">
              <a16:creationId xmlns:a16="http://schemas.microsoft.com/office/drawing/2014/main" id="{724D054C-E310-4901-9C15-DD09F9D624F2}"/>
            </a:ext>
          </a:extLst>
        </xdr:cNvPr>
        <xdr:cNvSpPr/>
      </xdr:nvSpPr>
      <xdr:spPr>
        <a:xfrm>
          <a:off x="2857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40822</xdr:rowOff>
    </xdr:from>
    <xdr:to>
      <xdr:col>19</xdr:col>
      <xdr:colOff>177800</xdr:colOff>
      <xdr:row>59</xdr:row>
      <xdr:rowOff>70213</xdr:rowOff>
    </xdr:to>
    <xdr:cxnSp macro="">
      <xdr:nvCxnSpPr>
        <xdr:cNvPr id="195" name="直線コネクタ 194">
          <a:extLst>
            <a:ext uri="{FF2B5EF4-FFF2-40B4-BE49-F238E27FC236}">
              <a16:creationId xmlns:a16="http://schemas.microsoft.com/office/drawing/2014/main" id="{AFD37EE9-73CE-456A-9D00-9A1D29E54E50}"/>
            </a:ext>
          </a:extLst>
        </xdr:cNvPr>
        <xdr:cNvCxnSpPr/>
      </xdr:nvCxnSpPr>
      <xdr:spPr>
        <a:xfrm>
          <a:off x="2908300" y="101563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43906</xdr:rowOff>
    </xdr:from>
    <xdr:to>
      <xdr:col>10</xdr:col>
      <xdr:colOff>165100</xdr:colOff>
      <xdr:row>59</xdr:row>
      <xdr:rowOff>145506</xdr:rowOff>
    </xdr:to>
    <xdr:sp macro="" textlink="">
      <xdr:nvSpPr>
        <xdr:cNvPr id="196" name="楕円 195">
          <a:extLst>
            <a:ext uri="{FF2B5EF4-FFF2-40B4-BE49-F238E27FC236}">
              <a16:creationId xmlns:a16="http://schemas.microsoft.com/office/drawing/2014/main" id="{4B3C2AD6-825F-4615-A487-9AEA203B176D}"/>
            </a:ext>
          </a:extLst>
        </xdr:cNvPr>
        <xdr:cNvSpPr/>
      </xdr:nvSpPr>
      <xdr:spPr>
        <a:xfrm>
          <a:off x="1968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40822</xdr:rowOff>
    </xdr:from>
    <xdr:to>
      <xdr:col>15</xdr:col>
      <xdr:colOff>50800</xdr:colOff>
      <xdr:row>59</xdr:row>
      <xdr:rowOff>94706</xdr:rowOff>
    </xdr:to>
    <xdr:cxnSp macro="">
      <xdr:nvCxnSpPr>
        <xdr:cNvPr id="197" name="直線コネクタ 196">
          <a:extLst>
            <a:ext uri="{FF2B5EF4-FFF2-40B4-BE49-F238E27FC236}">
              <a16:creationId xmlns:a16="http://schemas.microsoft.com/office/drawing/2014/main" id="{53843A78-3048-4B91-AD97-A31CB184D283}"/>
            </a:ext>
          </a:extLst>
        </xdr:cNvPr>
        <xdr:cNvCxnSpPr/>
      </xdr:nvCxnSpPr>
      <xdr:spPr>
        <a:xfrm flipV="1">
          <a:off x="2019300" y="1015637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81462</xdr:rowOff>
    </xdr:from>
    <xdr:to>
      <xdr:col>6</xdr:col>
      <xdr:colOff>38100</xdr:colOff>
      <xdr:row>60</xdr:row>
      <xdr:rowOff>11612</xdr:rowOff>
    </xdr:to>
    <xdr:sp macro="" textlink="">
      <xdr:nvSpPr>
        <xdr:cNvPr id="198" name="楕円 197">
          <a:extLst>
            <a:ext uri="{FF2B5EF4-FFF2-40B4-BE49-F238E27FC236}">
              <a16:creationId xmlns:a16="http://schemas.microsoft.com/office/drawing/2014/main" id="{7911C9A3-8CAC-436B-BECA-F101C9EE90F9}"/>
            </a:ext>
          </a:extLst>
        </xdr:cNvPr>
        <xdr:cNvSpPr/>
      </xdr:nvSpPr>
      <xdr:spPr>
        <a:xfrm>
          <a:off x="1079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94706</xdr:rowOff>
    </xdr:from>
    <xdr:to>
      <xdr:col>10</xdr:col>
      <xdr:colOff>114300</xdr:colOff>
      <xdr:row>59</xdr:row>
      <xdr:rowOff>132262</xdr:rowOff>
    </xdr:to>
    <xdr:cxnSp macro="">
      <xdr:nvCxnSpPr>
        <xdr:cNvPr id="199" name="直線コネクタ 198">
          <a:extLst>
            <a:ext uri="{FF2B5EF4-FFF2-40B4-BE49-F238E27FC236}">
              <a16:creationId xmlns:a16="http://schemas.microsoft.com/office/drawing/2014/main" id="{AB37ACC1-9853-4703-878A-3FC4385DC79B}"/>
            </a:ext>
          </a:extLst>
        </xdr:cNvPr>
        <xdr:cNvCxnSpPr/>
      </xdr:nvCxnSpPr>
      <xdr:spPr>
        <a:xfrm flipV="1">
          <a:off x="1130300" y="102102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562EA6C9-EDCC-4B6A-8FF5-F3F0C4522921}"/>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5207B55B-3190-4998-8049-CB02E7FDC552}"/>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5CA69E9A-77D1-4729-AEB1-0AE9C95C051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632E94A6-42AB-46E6-8DF4-3A275F69B236}"/>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137540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5CA53F95-D717-42D5-9255-FEC235A63C55}"/>
            </a:ext>
          </a:extLst>
        </xdr:cNvPr>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C8BE8C48-AEA1-49E7-ADE6-25792979EE43}"/>
            </a:ext>
          </a:extLst>
        </xdr:cNvPr>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162033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A60DC5D-5FC0-4BF8-9C7F-F74713D21CDC}"/>
            </a:ext>
          </a:extLst>
        </xdr:cNvPr>
        <xdr:cNvSpPr txBox="1"/>
      </xdr:nvSpPr>
      <xdr:spPr>
        <a:xfrm>
          <a:off x="1816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28139</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F668BDFE-7A89-4DCE-9317-F051A8EE6934}"/>
            </a:ext>
          </a:extLst>
        </xdr:cNvPr>
        <xdr:cNvSpPr txBox="1"/>
      </xdr:nvSpPr>
      <xdr:spPr>
        <a:xfrm>
          <a:off x="927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5DE3046-1421-453D-BF59-B93E7493938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125D822-71D7-45F7-9468-03A5AC9CEE4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F44BC1D-CCEB-45BF-B290-C0107CC8EC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EDDAD6D-DEDA-4E69-A10C-AE6DC3C0BEA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404AA90-19FB-470B-857B-25517EE24F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1B01E26-9BBD-4D7B-AFAE-FE3301E97A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B539208-80AB-4DA2-88C5-6EE7964EAF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8DFC86B-476F-4B97-BCDA-B2ECD140654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505F6E0-0FF8-4E2E-A89D-71A7217B406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8CBA4BA-8B4B-4594-9322-4D50D87F358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687768D7-1CF5-47E1-90E6-FCE65992A8F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B0D61F6-A131-41F4-8956-2FF14473D67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E43E32EE-EC3D-4E9C-9C14-D51DE648585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3F88835-4022-44B0-B8EE-91CA61A54D27}"/>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C21B1A69-220F-4E21-B732-005D2E3743F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E462E7D8-E01C-498A-87CB-A2E8C3C4DCA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D68147-6F1E-44C4-9170-9AEFC9F803A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E9B7F6CF-2C84-4778-94D2-AB532B75E24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11367BE-7652-40AB-9900-5B321ACADC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829D70FB-E3C7-44B2-9C72-4C1EE5CDB86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C5CE34B9-77F9-45BF-8D11-E11A94356A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F7FABD93-8971-4A79-87AC-B82575CBEDC0}"/>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4CC8E4E3-76CA-44C4-88D8-3707655C4EB8}"/>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9BA3CD97-6EA6-47A2-A9D0-4D3832A325D2}"/>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2320538A-EC4E-46C7-888A-1A8435B6AE26}"/>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033205C0-8B67-40A0-9CFB-1A29AF137B86}"/>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B8F23B2A-6E87-4CE5-904C-2FDC4AF1DCA1}"/>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DC82FF40-5685-4E67-8BE4-83757B9E5480}"/>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7655EB23-EDF7-4ABA-9B11-28E4804D81CD}"/>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0278A627-86A2-4842-AE29-D682B1B9232A}"/>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64493A5D-AD1D-430A-A7E9-8B2E8E8ADB16}"/>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76238</xdr:rowOff>
    </xdr:from>
    <xdr:to>
      <xdr:col>36</xdr:col>
      <xdr:colOff>165100</xdr:colOff>
      <xdr:row>63</xdr:row>
      <xdr:rowOff>6388</xdr:rowOff>
    </xdr:to>
    <xdr:sp macro="" textlink="">
      <xdr:nvSpPr>
        <xdr:cNvPr id="239" name="フローチャート: 判断 238">
          <a:extLst>
            <a:ext uri="{FF2B5EF4-FFF2-40B4-BE49-F238E27FC236}">
              <a16:creationId xmlns:a16="http://schemas.microsoft.com/office/drawing/2014/main" id="{769A6157-F543-43AC-972D-4C838D0763AD}"/>
            </a:ext>
          </a:extLst>
        </xdr:cNvPr>
        <xdr:cNvSpPr/>
      </xdr:nvSpPr>
      <xdr:spPr>
        <a:xfrm>
          <a:off x="6921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570F508-5948-4336-BD7E-1F213982C7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B2BAA5D-E5FD-41FF-B68D-EAB6319F581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B19EB21-2515-4D44-AFB6-40AAE7B8536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7DCDA46-E4D3-4FB5-96A6-787556958C7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AC13C6D-A267-4357-A397-F3DC03BCCD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33252</xdr:rowOff>
    </xdr:from>
    <xdr:to>
      <xdr:col>55</xdr:col>
      <xdr:colOff>50800</xdr:colOff>
      <xdr:row>63</xdr:row>
      <xdr:rowOff>134852</xdr:rowOff>
    </xdr:to>
    <xdr:sp macro="" textlink="">
      <xdr:nvSpPr>
        <xdr:cNvPr id="245" name="楕円 244">
          <a:extLst>
            <a:ext uri="{FF2B5EF4-FFF2-40B4-BE49-F238E27FC236}">
              <a16:creationId xmlns:a16="http://schemas.microsoft.com/office/drawing/2014/main" id="{1E187821-1E58-40DC-B4BC-AD3129125D98}"/>
            </a:ext>
          </a:extLst>
        </xdr:cNvPr>
        <xdr:cNvSpPr/>
      </xdr:nvSpPr>
      <xdr:spPr>
        <a:xfrm>
          <a:off x="10426700" y="108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119629</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ED89CFA2-8F35-4EF7-81F1-8A6405EA119C}"/>
            </a:ext>
          </a:extLst>
        </xdr:cNvPr>
        <xdr:cNvSpPr txBox="1"/>
      </xdr:nvSpPr>
      <xdr:spPr>
        <a:xfrm>
          <a:off x="10515600" y="1074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37195</xdr:rowOff>
    </xdr:from>
    <xdr:to>
      <xdr:col>50</xdr:col>
      <xdr:colOff>165100</xdr:colOff>
      <xdr:row>63</xdr:row>
      <xdr:rowOff>138795</xdr:rowOff>
    </xdr:to>
    <xdr:sp macro="" textlink="">
      <xdr:nvSpPr>
        <xdr:cNvPr id="247" name="楕円 246">
          <a:extLst>
            <a:ext uri="{FF2B5EF4-FFF2-40B4-BE49-F238E27FC236}">
              <a16:creationId xmlns:a16="http://schemas.microsoft.com/office/drawing/2014/main" id="{34F4D591-D895-456F-B3A5-6246C48ED9A2}"/>
            </a:ext>
          </a:extLst>
        </xdr:cNvPr>
        <xdr:cNvSpPr/>
      </xdr:nvSpPr>
      <xdr:spPr>
        <a:xfrm>
          <a:off x="9588500" y="108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84052</xdr:rowOff>
    </xdr:from>
    <xdr:to>
      <xdr:col>55</xdr:col>
      <xdr:colOff>0</xdr:colOff>
      <xdr:row>63</xdr:row>
      <xdr:rowOff>87995</xdr:rowOff>
    </xdr:to>
    <xdr:cxnSp macro="">
      <xdr:nvCxnSpPr>
        <xdr:cNvPr id="248" name="直線コネクタ 247">
          <a:extLst>
            <a:ext uri="{FF2B5EF4-FFF2-40B4-BE49-F238E27FC236}">
              <a16:creationId xmlns:a16="http://schemas.microsoft.com/office/drawing/2014/main" id="{C16E0D66-36BE-46AE-87C4-6EC96F393C7D}"/>
            </a:ext>
          </a:extLst>
        </xdr:cNvPr>
        <xdr:cNvCxnSpPr/>
      </xdr:nvCxnSpPr>
      <xdr:spPr>
        <a:xfrm flipV="1">
          <a:off x="9639300" y="10885402"/>
          <a:ext cx="8382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38359</xdr:rowOff>
    </xdr:from>
    <xdr:to>
      <xdr:col>46</xdr:col>
      <xdr:colOff>38100</xdr:colOff>
      <xdr:row>63</xdr:row>
      <xdr:rowOff>139959</xdr:rowOff>
    </xdr:to>
    <xdr:sp macro="" textlink="">
      <xdr:nvSpPr>
        <xdr:cNvPr id="249" name="楕円 248">
          <a:extLst>
            <a:ext uri="{FF2B5EF4-FFF2-40B4-BE49-F238E27FC236}">
              <a16:creationId xmlns:a16="http://schemas.microsoft.com/office/drawing/2014/main" id="{E88278C7-12FD-42D6-9687-9DEC2E570F2D}"/>
            </a:ext>
          </a:extLst>
        </xdr:cNvPr>
        <xdr:cNvSpPr/>
      </xdr:nvSpPr>
      <xdr:spPr>
        <a:xfrm>
          <a:off x="8699500" y="108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87995</xdr:rowOff>
    </xdr:from>
    <xdr:to>
      <xdr:col>50</xdr:col>
      <xdr:colOff>114300</xdr:colOff>
      <xdr:row>63</xdr:row>
      <xdr:rowOff>89159</xdr:rowOff>
    </xdr:to>
    <xdr:cxnSp macro="">
      <xdr:nvCxnSpPr>
        <xdr:cNvPr id="250" name="直線コネクタ 249">
          <a:extLst>
            <a:ext uri="{FF2B5EF4-FFF2-40B4-BE49-F238E27FC236}">
              <a16:creationId xmlns:a16="http://schemas.microsoft.com/office/drawing/2014/main" id="{56560B52-E641-436F-9BB6-36150E03513A}"/>
            </a:ext>
          </a:extLst>
        </xdr:cNvPr>
        <xdr:cNvCxnSpPr/>
      </xdr:nvCxnSpPr>
      <xdr:spPr>
        <a:xfrm flipV="1">
          <a:off x="8750300" y="10889345"/>
          <a:ext cx="8890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48906</xdr:rowOff>
    </xdr:from>
    <xdr:to>
      <xdr:col>41</xdr:col>
      <xdr:colOff>101600</xdr:colOff>
      <xdr:row>63</xdr:row>
      <xdr:rowOff>150506</xdr:rowOff>
    </xdr:to>
    <xdr:sp macro="" textlink="">
      <xdr:nvSpPr>
        <xdr:cNvPr id="251" name="楕円 250">
          <a:extLst>
            <a:ext uri="{FF2B5EF4-FFF2-40B4-BE49-F238E27FC236}">
              <a16:creationId xmlns:a16="http://schemas.microsoft.com/office/drawing/2014/main" id="{2B8F2F01-8D45-4622-95BF-3732ECC4EBD2}"/>
            </a:ext>
          </a:extLst>
        </xdr:cNvPr>
        <xdr:cNvSpPr/>
      </xdr:nvSpPr>
      <xdr:spPr>
        <a:xfrm>
          <a:off x="7810500" y="108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89159</xdr:rowOff>
    </xdr:from>
    <xdr:to>
      <xdr:col>45</xdr:col>
      <xdr:colOff>177800</xdr:colOff>
      <xdr:row>63</xdr:row>
      <xdr:rowOff>99706</xdr:rowOff>
    </xdr:to>
    <xdr:cxnSp macro="">
      <xdr:nvCxnSpPr>
        <xdr:cNvPr id="252" name="直線コネクタ 251">
          <a:extLst>
            <a:ext uri="{FF2B5EF4-FFF2-40B4-BE49-F238E27FC236}">
              <a16:creationId xmlns:a16="http://schemas.microsoft.com/office/drawing/2014/main" id="{FEFE4254-B5E9-40E6-91E9-403804D57E7D}"/>
            </a:ext>
          </a:extLst>
        </xdr:cNvPr>
        <xdr:cNvCxnSpPr/>
      </xdr:nvCxnSpPr>
      <xdr:spPr>
        <a:xfrm flipV="1">
          <a:off x="7861300" y="10890509"/>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56514</xdr:rowOff>
    </xdr:from>
    <xdr:to>
      <xdr:col>36</xdr:col>
      <xdr:colOff>165100</xdr:colOff>
      <xdr:row>63</xdr:row>
      <xdr:rowOff>158114</xdr:rowOff>
    </xdr:to>
    <xdr:sp macro="" textlink="">
      <xdr:nvSpPr>
        <xdr:cNvPr id="253" name="楕円 252">
          <a:extLst>
            <a:ext uri="{FF2B5EF4-FFF2-40B4-BE49-F238E27FC236}">
              <a16:creationId xmlns:a16="http://schemas.microsoft.com/office/drawing/2014/main" id="{7605436C-E35E-48DD-BD75-D7A3A139D0ED}"/>
            </a:ext>
          </a:extLst>
        </xdr:cNvPr>
        <xdr:cNvSpPr/>
      </xdr:nvSpPr>
      <xdr:spPr>
        <a:xfrm>
          <a:off x="6921500" y="108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99706</xdr:rowOff>
    </xdr:from>
    <xdr:to>
      <xdr:col>41</xdr:col>
      <xdr:colOff>50800</xdr:colOff>
      <xdr:row>63</xdr:row>
      <xdr:rowOff>107314</xdr:rowOff>
    </xdr:to>
    <xdr:cxnSp macro="">
      <xdr:nvCxnSpPr>
        <xdr:cNvPr id="254" name="直線コネクタ 253">
          <a:extLst>
            <a:ext uri="{FF2B5EF4-FFF2-40B4-BE49-F238E27FC236}">
              <a16:creationId xmlns:a16="http://schemas.microsoft.com/office/drawing/2014/main" id="{9B4702CD-8A8D-4E8E-8095-FCEB2645B278}"/>
            </a:ext>
          </a:extLst>
        </xdr:cNvPr>
        <xdr:cNvCxnSpPr/>
      </xdr:nvCxnSpPr>
      <xdr:spPr>
        <a:xfrm flipV="1">
          <a:off x="6972300" y="10901056"/>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B9B3BF95-9B12-40B3-AF78-BC512649903A}"/>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A8D1C357-C86B-4876-B792-B68ABCE40A21}"/>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CAD9B8F8-7F12-4572-8FAD-A67276B9B3E7}"/>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22915</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44CEEF6-0900-4772-B620-F5D6C1A6448D}"/>
            </a:ext>
          </a:extLst>
        </xdr:cNvPr>
        <xdr:cNvSpPr txBox="1"/>
      </xdr:nvSpPr>
      <xdr:spPr>
        <a:xfrm>
          <a:off x="6672795" y="104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129922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F8B3A40-A89C-4570-A2B1-C01CFC730BBD}"/>
            </a:ext>
          </a:extLst>
        </xdr:cNvPr>
        <xdr:cNvSpPr txBox="1"/>
      </xdr:nvSpPr>
      <xdr:spPr>
        <a:xfrm>
          <a:off x="9327095" y="1093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131086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1829C6E1-7F1A-45D0-A7F3-2D887CC91A45}"/>
            </a:ext>
          </a:extLst>
        </xdr:cNvPr>
        <xdr:cNvSpPr txBox="1"/>
      </xdr:nvSpPr>
      <xdr:spPr>
        <a:xfrm>
          <a:off x="8450795" y="1093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141633</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98A4ED5A-1857-4E29-856A-63CF2CA4FDAD}"/>
            </a:ext>
          </a:extLst>
        </xdr:cNvPr>
        <xdr:cNvSpPr txBox="1"/>
      </xdr:nvSpPr>
      <xdr:spPr>
        <a:xfrm>
          <a:off x="7561795" y="1094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149241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EE9E945-D8C3-4C06-9168-46682AEB8671}"/>
            </a:ext>
          </a:extLst>
        </xdr:cNvPr>
        <xdr:cNvSpPr txBox="1"/>
      </xdr:nvSpPr>
      <xdr:spPr>
        <a:xfrm>
          <a:off x="6672795" y="1095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57C8A25-22F3-429F-A027-4DBD056BB94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DDEE2BC-5501-45A2-BAA3-AF764951328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4ECA07B-2B75-4430-8DB0-B4AFFE6073D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6A9AFE2-2C40-4A9D-AC9E-441C0F921F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4EA3F48-8983-41CC-B0D8-5AE12CF68E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94B57F3-5AA6-4DEF-A1FA-4F69A332F63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5213D70-121F-4709-8748-A9A3E83DFED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D515052-38F8-4DE5-AAF7-94CADBD70C7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1E771C1-2280-42FE-B528-869EBE2E80D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DDF8416-6DC3-4882-A696-6F61E440287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F012C1A-28E6-4AF5-92A4-97A9F49580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75DB6B12-3604-425D-B8E3-E1EA2A13F4F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AFB00B27-B48F-4025-9975-47732440068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3161BDFE-92F8-4A9C-8F68-604ECFBEA9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4D2F785-68F6-46F8-80CE-C875D77AF3E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5131856-5655-4885-8E69-3F86C5CB108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D7B1378A-0B27-4CD7-8B9B-261D560ED50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BC331A5B-DF6E-4CDF-BA25-A382AEC1BE5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C9DD6343-3420-4FBF-8A20-FCFCEF7C0E4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5DE29E7B-79F6-4553-828B-3ECB76854CC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58FFAB08-7750-43B0-80CC-5A4ECD86F2A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6666081-308B-43BF-8EBF-C7233033C16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5D010435-8331-4109-866E-424ED62DFFA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604E619-A95A-4B59-9B99-591510A7196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9ADA122-F895-43AD-B917-47DB574976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DCDA6154-49DE-48CE-85DC-A97620640F44}"/>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481F7EC0-3A9F-4FFE-821B-87B46554FC74}"/>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47620240-5626-483C-A4D6-065A463329A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E650200C-369C-40F9-94E3-9547E3E9F90A}"/>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E54EA549-24DA-48CF-814F-8D4885E4287F}"/>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52A4FCB-34D3-49FF-AD02-2CECF9E99B6F}"/>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BE0B6254-6170-432A-ACEB-8A329E2D1CCF}"/>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6F6268DC-D2D9-4906-9971-05B5C113D4AF}"/>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5AA84883-F3B5-4B36-B877-C71ECE55C8CE}"/>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6BF5F4FB-9BBF-41CC-971A-C4F578400F70}"/>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8" name="フローチャート: 判断 297">
          <a:extLst>
            <a:ext uri="{FF2B5EF4-FFF2-40B4-BE49-F238E27FC236}">
              <a16:creationId xmlns:a16="http://schemas.microsoft.com/office/drawing/2014/main" id="{1D7050BB-952D-43FE-BC0D-1BF1B1676AA6}"/>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3AEBAA1-831C-447E-91AD-FF047445048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2DB4D23-1544-46A6-B8CF-38E3934A15F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B74B42F-C29B-4295-ABAC-16CBECD60D4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912695B-A828-4D94-AA76-3E74E19481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5A93A73-F749-49A4-BD79-527ED3646C1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6894</xdr:rowOff>
    </xdr:from>
    <xdr:to>
      <xdr:col>24</xdr:col>
      <xdr:colOff>114300</xdr:colOff>
      <xdr:row>85</xdr:row>
      <xdr:rowOff>108494</xdr:rowOff>
    </xdr:to>
    <xdr:sp macro="" textlink="">
      <xdr:nvSpPr>
        <xdr:cNvPr id="304" name="楕円 303">
          <a:extLst>
            <a:ext uri="{FF2B5EF4-FFF2-40B4-BE49-F238E27FC236}">
              <a16:creationId xmlns:a16="http://schemas.microsoft.com/office/drawing/2014/main" id="{729B009E-196D-44E6-BFF1-D71A33AFE969}"/>
            </a:ext>
          </a:extLst>
        </xdr:cNvPr>
        <xdr:cNvSpPr/>
      </xdr:nvSpPr>
      <xdr:spPr>
        <a:xfrm>
          <a:off x="45847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156771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0623A16-55D5-4724-A9FA-314FCDA64EE6}"/>
            </a:ext>
          </a:extLst>
        </xdr:cNvPr>
        <xdr:cNvSpPr txBox="1"/>
      </xdr:nvSpPr>
      <xdr:spPr>
        <a:xfrm>
          <a:off x="4673600"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363</xdr:rowOff>
    </xdr:from>
    <xdr:to>
      <xdr:col>20</xdr:col>
      <xdr:colOff>38100</xdr:colOff>
      <xdr:row>85</xdr:row>
      <xdr:rowOff>101963</xdr:rowOff>
    </xdr:to>
    <xdr:sp macro="" textlink="">
      <xdr:nvSpPr>
        <xdr:cNvPr id="306" name="楕円 305">
          <a:extLst>
            <a:ext uri="{FF2B5EF4-FFF2-40B4-BE49-F238E27FC236}">
              <a16:creationId xmlns:a16="http://schemas.microsoft.com/office/drawing/2014/main" id="{0073529D-3B71-4025-BE1B-C5C951825DCE}"/>
            </a:ext>
          </a:extLst>
        </xdr:cNvPr>
        <xdr:cNvSpPr/>
      </xdr:nvSpPr>
      <xdr:spPr>
        <a:xfrm>
          <a:off x="3746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51163</xdr:rowOff>
    </xdr:from>
    <xdr:to>
      <xdr:col>24</xdr:col>
      <xdr:colOff>63500</xdr:colOff>
      <xdr:row>85</xdr:row>
      <xdr:rowOff>57694</xdr:rowOff>
    </xdr:to>
    <xdr:cxnSp macro="">
      <xdr:nvCxnSpPr>
        <xdr:cNvPr id="307" name="直線コネクタ 306">
          <a:extLst>
            <a:ext uri="{FF2B5EF4-FFF2-40B4-BE49-F238E27FC236}">
              <a16:creationId xmlns:a16="http://schemas.microsoft.com/office/drawing/2014/main" id="{1EAF2E95-B36B-4736-AE28-6DA043DA9737}"/>
            </a:ext>
          </a:extLst>
        </xdr:cNvPr>
        <xdr:cNvCxnSpPr/>
      </xdr:nvCxnSpPr>
      <xdr:spPr>
        <a:xfrm>
          <a:off x="3797300" y="1462441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11793</xdr:rowOff>
    </xdr:from>
    <xdr:to>
      <xdr:col>15</xdr:col>
      <xdr:colOff>101600</xdr:colOff>
      <xdr:row>85</xdr:row>
      <xdr:rowOff>113393</xdr:rowOff>
    </xdr:to>
    <xdr:sp macro="" textlink="">
      <xdr:nvSpPr>
        <xdr:cNvPr id="308" name="楕円 307">
          <a:extLst>
            <a:ext uri="{FF2B5EF4-FFF2-40B4-BE49-F238E27FC236}">
              <a16:creationId xmlns:a16="http://schemas.microsoft.com/office/drawing/2014/main" id="{DE9A4AF7-6FE5-445A-85E5-EB78BB5D66CB}"/>
            </a:ext>
          </a:extLst>
        </xdr:cNvPr>
        <xdr:cNvSpPr/>
      </xdr:nvSpPr>
      <xdr:spPr>
        <a:xfrm>
          <a:off x="2857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51163</xdr:rowOff>
    </xdr:from>
    <xdr:to>
      <xdr:col>19</xdr:col>
      <xdr:colOff>177800</xdr:colOff>
      <xdr:row>85</xdr:row>
      <xdr:rowOff>62593</xdr:rowOff>
    </xdr:to>
    <xdr:cxnSp macro="">
      <xdr:nvCxnSpPr>
        <xdr:cNvPr id="309" name="直線コネクタ 308">
          <a:extLst>
            <a:ext uri="{FF2B5EF4-FFF2-40B4-BE49-F238E27FC236}">
              <a16:creationId xmlns:a16="http://schemas.microsoft.com/office/drawing/2014/main" id="{7F4E51C9-B45B-4479-A2DA-C461E32E5BBD}"/>
            </a:ext>
          </a:extLst>
        </xdr:cNvPr>
        <xdr:cNvCxnSpPr/>
      </xdr:nvCxnSpPr>
      <xdr:spPr>
        <a:xfrm flipV="1">
          <a:off x="2908300" y="1462441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57513</xdr:rowOff>
    </xdr:from>
    <xdr:to>
      <xdr:col>10</xdr:col>
      <xdr:colOff>165100</xdr:colOff>
      <xdr:row>85</xdr:row>
      <xdr:rowOff>159113</xdr:rowOff>
    </xdr:to>
    <xdr:sp macro="" textlink="">
      <xdr:nvSpPr>
        <xdr:cNvPr id="310" name="楕円 309">
          <a:extLst>
            <a:ext uri="{FF2B5EF4-FFF2-40B4-BE49-F238E27FC236}">
              <a16:creationId xmlns:a16="http://schemas.microsoft.com/office/drawing/2014/main" id="{92CA5C97-465D-49B3-BA18-700F6B3E29E3}"/>
            </a:ext>
          </a:extLst>
        </xdr:cNvPr>
        <xdr:cNvSpPr/>
      </xdr:nvSpPr>
      <xdr:spPr>
        <a:xfrm>
          <a:off x="1968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62593</xdr:rowOff>
    </xdr:from>
    <xdr:to>
      <xdr:col>15</xdr:col>
      <xdr:colOff>50800</xdr:colOff>
      <xdr:row>85</xdr:row>
      <xdr:rowOff>108313</xdr:rowOff>
    </xdr:to>
    <xdr:cxnSp macro="">
      <xdr:nvCxnSpPr>
        <xdr:cNvPr id="311" name="直線コネクタ 310">
          <a:extLst>
            <a:ext uri="{FF2B5EF4-FFF2-40B4-BE49-F238E27FC236}">
              <a16:creationId xmlns:a16="http://schemas.microsoft.com/office/drawing/2014/main" id="{9214FAD4-1F94-4B7B-918B-2C448907B87C}"/>
            </a:ext>
          </a:extLst>
        </xdr:cNvPr>
        <xdr:cNvCxnSpPr/>
      </xdr:nvCxnSpPr>
      <xdr:spPr>
        <a:xfrm flipV="1">
          <a:off x="2019300" y="146358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157118</xdr:rowOff>
    </xdr:from>
    <xdr:to>
      <xdr:col>6</xdr:col>
      <xdr:colOff>38100</xdr:colOff>
      <xdr:row>85</xdr:row>
      <xdr:rowOff>87268</xdr:rowOff>
    </xdr:to>
    <xdr:sp macro="" textlink="">
      <xdr:nvSpPr>
        <xdr:cNvPr id="312" name="楕円 311">
          <a:extLst>
            <a:ext uri="{FF2B5EF4-FFF2-40B4-BE49-F238E27FC236}">
              <a16:creationId xmlns:a16="http://schemas.microsoft.com/office/drawing/2014/main" id="{C837A8A2-16E3-468F-93A8-4A30161A4EC8}"/>
            </a:ext>
          </a:extLst>
        </xdr:cNvPr>
        <xdr:cNvSpPr/>
      </xdr:nvSpPr>
      <xdr:spPr>
        <a:xfrm>
          <a:off x="1079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36468</xdr:rowOff>
    </xdr:from>
    <xdr:to>
      <xdr:col>10</xdr:col>
      <xdr:colOff>114300</xdr:colOff>
      <xdr:row>85</xdr:row>
      <xdr:rowOff>108313</xdr:rowOff>
    </xdr:to>
    <xdr:cxnSp macro="">
      <xdr:nvCxnSpPr>
        <xdr:cNvPr id="313" name="直線コネクタ 312">
          <a:extLst>
            <a:ext uri="{FF2B5EF4-FFF2-40B4-BE49-F238E27FC236}">
              <a16:creationId xmlns:a16="http://schemas.microsoft.com/office/drawing/2014/main" id="{D54C9804-A5DD-414C-9FF1-BE94FA5346DD}"/>
            </a:ext>
          </a:extLst>
        </xdr:cNvPr>
        <xdr:cNvCxnSpPr/>
      </xdr:nvCxnSpPr>
      <xdr:spPr>
        <a:xfrm>
          <a:off x="1130300" y="14609718"/>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766947FA-211C-4712-89CC-B0DBD2E6B10E}"/>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8131EC16-2A6A-44C2-B807-8D35677341B9}"/>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401AC0B9-7C29-4544-B5DD-339C2F1DC9B6}"/>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7" name="n_4aveValue【公営住宅】&#10;有形固定資産減価償却率">
          <a:extLst>
            <a:ext uri="{FF2B5EF4-FFF2-40B4-BE49-F238E27FC236}">
              <a16:creationId xmlns:a16="http://schemas.microsoft.com/office/drawing/2014/main" id="{F3014F74-AB35-4C6E-8618-ADF5B34DF80E}"/>
            </a:ext>
          </a:extLst>
        </xdr:cNvPr>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93090</xdr:rowOff>
    </xdr:from>
    <xdr:ext cx="405111" cy="259045"/>
    <xdr:sp macro="" textlink="">
      <xdr:nvSpPr>
        <xdr:cNvPr id="318" name="n_1mainValue【公営住宅】&#10;有形固定資産減価償却率">
          <a:extLst>
            <a:ext uri="{FF2B5EF4-FFF2-40B4-BE49-F238E27FC236}">
              <a16:creationId xmlns:a16="http://schemas.microsoft.com/office/drawing/2014/main" id="{5252B318-F2D0-441A-BD9D-ECDAB436D92C}"/>
            </a:ext>
          </a:extLst>
        </xdr:cNvPr>
        <xdr:cNvSpPr txBox="1"/>
      </xdr:nvSpPr>
      <xdr:spPr>
        <a:xfrm>
          <a:off x="35820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104520</xdr:rowOff>
    </xdr:from>
    <xdr:ext cx="405111" cy="259045"/>
    <xdr:sp macro="" textlink="">
      <xdr:nvSpPr>
        <xdr:cNvPr id="319" name="n_2mainValue【公営住宅】&#10;有形固定資産減価償却率">
          <a:extLst>
            <a:ext uri="{FF2B5EF4-FFF2-40B4-BE49-F238E27FC236}">
              <a16:creationId xmlns:a16="http://schemas.microsoft.com/office/drawing/2014/main" id="{7506E8DB-473C-4690-955E-F21C844C92D0}"/>
            </a:ext>
          </a:extLst>
        </xdr:cNvPr>
        <xdr:cNvSpPr txBox="1"/>
      </xdr:nvSpPr>
      <xdr:spPr>
        <a:xfrm>
          <a:off x="27057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150240</xdr:rowOff>
    </xdr:from>
    <xdr:ext cx="405111" cy="259045"/>
    <xdr:sp macro="" textlink="">
      <xdr:nvSpPr>
        <xdr:cNvPr id="320" name="n_3mainValue【公営住宅】&#10;有形固定資産減価償却率">
          <a:extLst>
            <a:ext uri="{FF2B5EF4-FFF2-40B4-BE49-F238E27FC236}">
              <a16:creationId xmlns:a16="http://schemas.microsoft.com/office/drawing/2014/main" id="{E895663E-6278-4A78-A34F-16C18130A6CC}"/>
            </a:ext>
          </a:extLst>
        </xdr:cNvPr>
        <xdr:cNvSpPr txBox="1"/>
      </xdr:nvSpPr>
      <xdr:spPr>
        <a:xfrm>
          <a:off x="1816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78395</xdr:rowOff>
    </xdr:from>
    <xdr:ext cx="405111" cy="259045"/>
    <xdr:sp macro="" textlink="">
      <xdr:nvSpPr>
        <xdr:cNvPr id="321" name="n_4mainValue【公営住宅】&#10;有形固定資産減価償却率">
          <a:extLst>
            <a:ext uri="{FF2B5EF4-FFF2-40B4-BE49-F238E27FC236}">
              <a16:creationId xmlns:a16="http://schemas.microsoft.com/office/drawing/2014/main" id="{BABC41A8-FF65-4600-9B87-9980D01C8054}"/>
            </a:ext>
          </a:extLst>
        </xdr:cNvPr>
        <xdr:cNvSpPr txBox="1"/>
      </xdr:nvSpPr>
      <xdr:spPr>
        <a:xfrm>
          <a:off x="927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120D106-9771-4032-9199-F893A7B154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6953EEC-D071-4BD8-976B-F35989247BC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F53C514-D452-411D-AA55-DB12E39E9CE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004E679-D385-4EB1-BF4D-32546CD79A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41BFA38-8795-41CF-ACA3-38464E4D3BD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A98AD8B-09F5-4F4A-B2AB-8D89400D84D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3167AAB-F569-4644-94BE-A47747FB71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174E320-CC6B-4B8A-A9B3-963D08E5DB7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D09186F-663E-4F06-AB9D-4D01E7E64AB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1F55EE3-D64C-4F7F-BEA3-5D6920C7689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5021F57E-EF7F-47E5-A0EC-DE957E30BCC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666FFEF7-9E6A-4367-9EF3-68A55E90592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6DA5E26-05C3-4CAB-A574-297C6AB7D50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7AED356-BA90-4E7C-9097-2C7AEE610BB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8A236A3-C1DB-4134-8634-23CEAFC1650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EC28513-B192-4EB2-9B7C-B83B3B55A98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BA6CB25-77C9-41AF-8F8A-AF988AA8FEC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FEA76DB8-72EB-4F94-A89A-B3F39C94816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91154EDF-C7DD-429D-801A-9F963BC0670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8F0FAE46-B39C-4787-B7BF-87F457A03D3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73D69907-59D3-473B-82DF-1584CA31B88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DE56041F-B1A0-42BD-99D7-0D175BDA046F}"/>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FCA3E1E-7BF7-47C5-8D36-2DC6C83D5F1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0A6A9E2-D2BE-4965-8987-B4C39DA49A5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1D9B9045-0F6A-4211-9879-4C1A0C1B74C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4BF57F60-F7C6-4649-8F81-6CA919D2EDDE}"/>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71482FD3-DA83-4FF2-894F-9B2528626DEF}"/>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4F0B50F2-09BD-4E2C-A9A5-EFA9F1821F9A}"/>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9DA8CACA-FC04-4F87-8F3C-0F8643303745}"/>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0FC846BE-E8B4-4BD3-AC7D-F4CF741B8987}"/>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E3E3224A-6568-46E1-88B8-222FC6447485}"/>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AD81A92-978E-4281-99D0-C9E794DB1818}"/>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AF0AF881-8BE9-4B3E-8CA2-BE35927B6A49}"/>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8EC60484-BDC5-4243-9CB1-390C774FCC0B}"/>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CFD12B12-BFF8-4065-B144-1DCF81443B78}"/>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7" name="フローチャート: 判断 356">
          <a:extLst>
            <a:ext uri="{FF2B5EF4-FFF2-40B4-BE49-F238E27FC236}">
              <a16:creationId xmlns:a16="http://schemas.microsoft.com/office/drawing/2014/main" id="{EADA1033-AF53-4B47-BEAA-3A63D778417F}"/>
            </a:ext>
          </a:extLst>
        </xdr:cNvPr>
        <xdr:cNvSpPr/>
      </xdr:nvSpPr>
      <xdr:spPr>
        <a:xfrm>
          <a:off x="6921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3FB7F96-2CC0-4D79-8A6E-6F4D6C9BFC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C01CC10-E09B-42FE-95E0-6FEA88BC5F8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A44B359-8A96-44DC-8D48-06AD5434F8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425476F-ACE0-429D-88A7-A9A12D7D8D4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7EADF41-E579-4CAB-A58D-07FAE2ACDD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142312</xdr:rowOff>
    </xdr:from>
    <xdr:to>
      <xdr:col>55</xdr:col>
      <xdr:colOff>50800</xdr:colOff>
      <xdr:row>82</xdr:row>
      <xdr:rowOff>72462</xdr:rowOff>
    </xdr:to>
    <xdr:sp macro="" textlink="">
      <xdr:nvSpPr>
        <xdr:cNvPr id="363" name="楕円 362">
          <a:extLst>
            <a:ext uri="{FF2B5EF4-FFF2-40B4-BE49-F238E27FC236}">
              <a16:creationId xmlns:a16="http://schemas.microsoft.com/office/drawing/2014/main" id="{4F606AB9-7F0D-4847-8B00-CB75F542C32C}"/>
            </a:ext>
          </a:extLst>
        </xdr:cNvPr>
        <xdr:cNvSpPr/>
      </xdr:nvSpPr>
      <xdr:spPr>
        <a:xfrm>
          <a:off x="10426700" y="140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165189</xdr:rowOff>
    </xdr:from>
    <xdr:ext cx="469744" cy="259045"/>
    <xdr:sp macro="" textlink="">
      <xdr:nvSpPr>
        <xdr:cNvPr id="364" name="【公営住宅】&#10;一人当たり面積該当値テキスト">
          <a:extLst>
            <a:ext uri="{FF2B5EF4-FFF2-40B4-BE49-F238E27FC236}">
              <a16:creationId xmlns:a16="http://schemas.microsoft.com/office/drawing/2014/main" id="{0CD8DB83-9857-4170-B80F-2FF9F38D9CEF}"/>
            </a:ext>
          </a:extLst>
        </xdr:cNvPr>
        <xdr:cNvSpPr txBox="1"/>
      </xdr:nvSpPr>
      <xdr:spPr>
        <a:xfrm>
          <a:off x="10515600" y="1388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140136</xdr:rowOff>
    </xdr:from>
    <xdr:to>
      <xdr:col>50</xdr:col>
      <xdr:colOff>165100</xdr:colOff>
      <xdr:row>82</xdr:row>
      <xdr:rowOff>70286</xdr:rowOff>
    </xdr:to>
    <xdr:sp macro="" textlink="">
      <xdr:nvSpPr>
        <xdr:cNvPr id="365" name="楕円 364">
          <a:extLst>
            <a:ext uri="{FF2B5EF4-FFF2-40B4-BE49-F238E27FC236}">
              <a16:creationId xmlns:a16="http://schemas.microsoft.com/office/drawing/2014/main" id="{00B14A45-C406-411C-84D8-CC2806CFE0B6}"/>
            </a:ext>
          </a:extLst>
        </xdr:cNvPr>
        <xdr:cNvSpPr/>
      </xdr:nvSpPr>
      <xdr:spPr>
        <a:xfrm>
          <a:off x="9588500" y="1402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19486</xdr:rowOff>
    </xdr:from>
    <xdr:to>
      <xdr:col>55</xdr:col>
      <xdr:colOff>0</xdr:colOff>
      <xdr:row>82</xdr:row>
      <xdr:rowOff>21662</xdr:rowOff>
    </xdr:to>
    <xdr:cxnSp macro="">
      <xdr:nvCxnSpPr>
        <xdr:cNvPr id="366" name="直線コネクタ 365">
          <a:extLst>
            <a:ext uri="{FF2B5EF4-FFF2-40B4-BE49-F238E27FC236}">
              <a16:creationId xmlns:a16="http://schemas.microsoft.com/office/drawing/2014/main" id="{5BBFE43E-C695-40A4-A9C9-8FF130F93329}"/>
            </a:ext>
          </a:extLst>
        </xdr:cNvPr>
        <xdr:cNvCxnSpPr/>
      </xdr:nvCxnSpPr>
      <xdr:spPr>
        <a:xfrm>
          <a:off x="9639300" y="14078386"/>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151783</xdr:rowOff>
    </xdr:from>
    <xdr:to>
      <xdr:col>46</xdr:col>
      <xdr:colOff>38100</xdr:colOff>
      <xdr:row>82</xdr:row>
      <xdr:rowOff>81933</xdr:rowOff>
    </xdr:to>
    <xdr:sp macro="" textlink="">
      <xdr:nvSpPr>
        <xdr:cNvPr id="367" name="楕円 366">
          <a:extLst>
            <a:ext uri="{FF2B5EF4-FFF2-40B4-BE49-F238E27FC236}">
              <a16:creationId xmlns:a16="http://schemas.microsoft.com/office/drawing/2014/main" id="{819F29A9-641E-4A6B-877A-B212B3BFE3D6}"/>
            </a:ext>
          </a:extLst>
        </xdr:cNvPr>
        <xdr:cNvSpPr/>
      </xdr:nvSpPr>
      <xdr:spPr>
        <a:xfrm>
          <a:off x="8699500" y="1403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19486</xdr:rowOff>
    </xdr:from>
    <xdr:to>
      <xdr:col>50</xdr:col>
      <xdr:colOff>114300</xdr:colOff>
      <xdr:row>82</xdr:row>
      <xdr:rowOff>31133</xdr:rowOff>
    </xdr:to>
    <xdr:cxnSp macro="">
      <xdr:nvCxnSpPr>
        <xdr:cNvPr id="368" name="直線コネクタ 367">
          <a:extLst>
            <a:ext uri="{FF2B5EF4-FFF2-40B4-BE49-F238E27FC236}">
              <a16:creationId xmlns:a16="http://schemas.microsoft.com/office/drawing/2014/main" id="{926A583A-6AC0-459B-8BF0-FE17FD817F0A}"/>
            </a:ext>
          </a:extLst>
        </xdr:cNvPr>
        <xdr:cNvCxnSpPr/>
      </xdr:nvCxnSpPr>
      <xdr:spPr>
        <a:xfrm flipV="1">
          <a:off x="8750300" y="14078386"/>
          <a:ext cx="889000" cy="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16582</xdr:rowOff>
    </xdr:from>
    <xdr:to>
      <xdr:col>41</xdr:col>
      <xdr:colOff>101600</xdr:colOff>
      <xdr:row>83</xdr:row>
      <xdr:rowOff>118182</xdr:rowOff>
    </xdr:to>
    <xdr:sp macro="" textlink="">
      <xdr:nvSpPr>
        <xdr:cNvPr id="369" name="楕円 368">
          <a:extLst>
            <a:ext uri="{FF2B5EF4-FFF2-40B4-BE49-F238E27FC236}">
              <a16:creationId xmlns:a16="http://schemas.microsoft.com/office/drawing/2014/main" id="{E881C76D-5267-4D63-8485-9D8F4E0172E6}"/>
            </a:ext>
          </a:extLst>
        </xdr:cNvPr>
        <xdr:cNvSpPr/>
      </xdr:nvSpPr>
      <xdr:spPr>
        <a:xfrm>
          <a:off x="7810500" y="1424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31133</xdr:rowOff>
    </xdr:from>
    <xdr:to>
      <xdr:col>45</xdr:col>
      <xdr:colOff>177800</xdr:colOff>
      <xdr:row>83</xdr:row>
      <xdr:rowOff>67382</xdr:rowOff>
    </xdr:to>
    <xdr:cxnSp macro="">
      <xdr:nvCxnSpPr>
        <xdr:cNvPr id="370" name="直線コネクタ 369">
          <a:extLst>
            <a:ext uri="{FF2B5EF4-FFF2-40B4-BE49-F238E27FC236}">
              <a16:creationId xmlns:a16="http://schemas.microsoft.com/office/drawing/2014/main" id="{DD5AD59F-3205-4F83-AE1F-72D3555DF295}"/>
            </a:ext>
          </a:extLst>
        </xdr:cNvPr>
        <xdr:cNvCxnSpPr/>
      </xdr:nvCxnSpPr>
      <xdr:spPr>
        <a:xfrm flipV="1">
          <a:off x="7861300" y="14090033"/>
          <a:ext cx="889000" cy="20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161689</xdr:rowOff>
    </xdr:from>
    <xdr:to>
      <xdr:col>36</xdr:col>
      <xdr:colOff>165100</xdr:colOff>
      <xdr:row>84</xdr:row>
      <xdr:rowOff>91839</xdr:rowOff>
    </xdr:to>
    <xdr:sp macro="" textlink="">
      <xdr:nvSpPr>
        <xdr:cNvPr id="371" name="楕円 370">
          <a:extLst>
            <a:ext uri="{FF2B5EF4-FFF2-40B4-BE49-F238E27FC236}">
              <a16:creationId xmlns:a16="http://schemas.microsoft.com/office/drawing/2014/main" id="{A8C159C8-DC16-4E4A-A3BC-CD50F3AD8505}"/>
            </a:ext>
          </a:extLst>
        </xdr:cNvPr>
        <xdr:cNvSpPr/>
      </xdr:nvSpPr>
      <xdr:spPr>
        <a:xfrm>
          <a:off x="6921500" y="143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67382</xdr:rowOff>
    </xdr:from>
    <xdr:to>
      <xdr:col>41</xdr:col>
      <xdr:colOff>50800</xdr:colOff>
      <xdr:row>84</xdr:row>
      <xdr:rowOff>41039</xdr:rowOff>
    </xdr:to>
    <xdr:cxnSp macro="">
      <xdr:nvCxnSpPr>
        <xdr:cNvPr id="372" name="直線コネクタ 371">
          <a:extLst>
            <a:ext uri="{FF2B5EF4-FFF2-40B4-BE49-F238E27FC236}">
              <a16:creationId xmlns:a16="http://schemas.microsoft.com/office/drawing/2014/main" id="{1DC99531-E8BC-4B74-AA02-41CC1681DE7C}"/>
            </a:ext>
          </a:extLst>
        </xdr:cNvPr>
        <xdr:cNvCxnSpPr/>
      </xdr:nvCxnSpPr>
      <xdr:spPr>
        <a:xfrm flipV="1">
          <a:off x="6972300" y="14297732"/>
          <a:ext cx="889000" cy="14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64829F9C-B21B-42EB-98C1-3AECC4BD5C50}"/>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3CB06B62-07FD-480D-A07F-D7E0ABE53485}"/>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B1962D54-C094-4D00-BD56-FE79B18EC437}"/>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67073</xdr:rowOff>
    </xdr:from>
    <xdr:ext cx="469744" cy="259045"/>
    <xdr:sp macro="" textlink="">
      <xdr:nvSpPr>
        <xdr:cNvPr id="376" name="n_4aveValue【公営住宅】&#10;一人当たり面積">
          <a:extLst>
            <a:ext uri="{FF2B5EF4-FFF2-40B4-BE49-F238E27FC236}">
              <a16:creationId xmlns:a16="http://schemas.microsoft.com/office/drawing/2014/main" id="{0014B1D2-E128-4350-9074-E23D35EEBF28}"/>
            </a:ext>
          </a:extLst>
        </xdr:cNvPr>
        <xdr:cNvSpPr txBox="1"/>
      </xdr:nvSpPr>
      <xdr:spPr>
        <a:xfrm>
          <a:off x="67374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86813</xdr:rowOff>
    </xdr:from>
    <xdr:ext cx="469744" cy="259045"/>
    <xdr:sp macro="" textlink="">
      <xdr:nvSpPr>
        <xdr:cNvPr id="377" name="n_1mainValue【公営住宅】&#10;一人当たり面積">
          <a:extLst>
            <a:ext uri="{FF2B5EF4-FFF2-40B4-BE49-F238E27FC236}">
              <a16:creationId xmlns:a16="http://schemas.microsoft.com/office/drawing/2014/main" id="{5435D6C1-423B-4FEC-9619-D68834B01978}"/>
            </a:ext>
          </a:extLst>
        </xdr:cNvPr>
        <xdr:cNvSpPr txBox="1"/>
      </xdr:nvSpPr>
      <xdr:spPr>
        <a:xfrm>
          <a:off x="9391727" y="1380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98460</xdr:rowOff>
    </xdr:from>
    <xdr:ext cx="469744" cy="259045"/>
    <xdr:sp macro="" textlink="">
      <xdr:nvSpPr>
        <xdr:cNvPr id="378" name="n_2mainValue【公営住宅】&#10;一人当たり面積">
          <a:extLst>
            <a:ext uri="{FF2B5EF4-FFF2-40B4-BE49-F238E27FC236}">
              <a16:creationId xmlns:a16="http://schemas.microsoft.com/office/drawing/2014/main" id="{53763A46-E3AE-4C28-BE20-D2EF8317F47E}"/>
            </a:ext>
          </a:extLst>
        </xdr:cNvPr>
        <xdr:cNvSpPr txBox="1"/>
      </xdr:nvSpPr>
      <xdr:spPr>
        <a:xfrm>
          <a:off x="8515427" y="1381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134709</xdr:rowOff>
    </xdr:from>
    <xdr:ext cx="469744" cy="259045"/>
    <xdr:sp macro="" textlink="">
      <xdr:nvSpPr>
        <xdr:cNvPr id="379" name="n_3mainValue【公営住宅】&#10;一人当たり面積">
          <a:extLst>
            <a:ext uri="{FF2B5EF4-FFF2-40B4-BE49-F238E27FC236}">
              <a16:creationId xmlns:a16="http://schemas.microsoft.com/office/drawing/2014/main" id="{AE2562A5-BF0B-4AA3-9E8F-2D704F48111E}"/>
            </a:ext>
          </a:extLst>
        </xdr:cNvPr>
        <xdr:cNvSpPr txBox="1"/>
      </xdr:nvSpPr>
      <xdr:spPr>
        <a:xfrm>
          <a:off x="7626427" y="1402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108366</xdr:rowOff>
    </xdr:from>
    <xdr:ext cx="469744" cy="259045"/>
    <xdr:sp macro="" textlink="">
      <xdr:nvSpPr>
        <xdr:cNvPr id="380" name="n_4mainValue【公営住宅】&#10;一人当たり面積">
          <a:extLst>
            <a:ext uri="{FF2B5EF4-FFF2-40B4-BE49-F238E27FC236}">
              <a16:creationId xmlns:a16="http://schemas.microsoft.com/office/drawing/2014/main" id="{CDC019D5-1119-4834-9B44-4F4546212603}"/>
            </a:ext>
          </a:extLst>
        </xdr:cNvPr>
        <xdr:cNvSpPr txBox="1"/>
      </xdr:nvSpPr>
      <xdr:spPr>
        <a:xfrm>
          <a:off x="6737427" y="1416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76EB2B6-0474-4FE6-8392-9420083409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54701D44-ACB1-4688-BBE7-BB70E86945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2A018D5-1059-4B10-B721-AB8759442F0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E1DE9FED-83EC-4A0D-90D3-E12F99916B4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1FAEB2C1-C64D-431D-A63D-8E94CE3F79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E7A5DA6-5705-47CC-ADBE-B563CA0948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EBDEFC0-C6F7-4E22-A195-2C8966BC76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978D4A58-87AA-48C7-9FB7-CF5E12B6588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BE3375EC-E85A-4168-B6E5-22EC58F4C4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E97B4600-DD2F-4BD1-B731-C53AE7A3B0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198741E5-8197-4678-8214-600DAE9010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BEA7B15B-E820-491A-836D-01DD5A0E2CC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A0811A4E-8F77-42BC-86A3-C8A1D711F0E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90CF78E-FE76-48FD-BCE4-FB4AF32C5EC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F5FF86E-BD1A-4566-8913-6A6B3613B5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A345C53A-4EDF-4769-982D-912BF909C84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75FE9AE5-D7D9-4D12-8A52-B90EB46138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953FE104-057A-43B2-BF47-01AE22E6C7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34763E02-4F17-4FE4-AFDA-4DFDFE15092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648E6B12-08B6-4C4D-BA60-3FC5D7C422B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7478C113-8DDE-4F45-978A-AD51D23BFC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63434FC1-34E7-4F81-ABB9-6229FE076D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98FB7040-A992-4121-9612-76A22BAFBB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2C257415-4884-44EE-9F65-CFA480E4636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6083B805-D608-4980-8249-29B4509ACA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AD73220-9B8E-4966-8C83-CDB5B57BC06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EA612AA9-C179-4E4E-AEE0-6DB4E6E648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DD371D4B-2F15-439C-81A1-F9B38349CA4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1E0F3E89-081E-4903-8F11-C78D70B2395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6FFFC006-6FC5-4EE2-9FE4-1DA7DFB3239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1D8CA007-5269-42A4-95A5-B0DF1A8DFCB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43B8AF4A-6DAA-4B61-8E89-1D21A143960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86737F2E-0C53-433E-80EA-307D4B533A9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C363C469-7A2F-4DA6-88A7-52E34006619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B3A2BD60-8B8A-4D49-A3CE-E42C219FDBB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8691BF33-FA2C-4428-B380-5D8569755F6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B4FF5B66-93E5-4F5E-BF00-7B2456BAECF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5DAB01D2-8DDE-4600-8FF0-A58E5760014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E9A12B98-34A7-4A60-AC5A-6C7F3FE968F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69C40820-F624-4A6B-86A2-4D93AB9EE4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87ACEE01-BF49-4802-BD88-2C274B44B84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FBE4009A-815F-40A7-9C96-96CBDE49B9E8}"/>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8F22A74E-6E38-4B7C-BC82-B7716B1BA68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142BC56A-C755-4D09-A83D-A3CB56A98F6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1E1287DA-4E4D-414B-AFE5-46B4EC0268CC}"/>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ED2BBF83-9313-4AC2-BB71-7771F51535DF}"/>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E1FAF1-7580-412D-BE06-7E7AE93EAB15}"/>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39B407F4-27EF-4301-BC55-A2916ACC86FF}"/>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05F36BBD-5C02-4E71-9255-DC0E4CB0B87B}"/>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B8F0E086-5C2E-4DE6-BF95-80627D96CEB4}"/>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785AE712-8339-4B2B-80F3-1BF589CABA2B}"/>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432" name="フローチャート: 判断 431">
          <a:extLst>
            <a:ext uri="{FF2B5EF4-FFF2-40B4-BE49-F238E27FC236}">
              <a16:creationId xmlns:a16="http://schemas.microsoft.com/office/drawing/2014/main" id="{032559DA-4D79-457E-8C25-36C22926FE08}"/>
            </a:ext>
          </a:extLst>
        </xdr:cNvPr>
        <xdr:cNvSpPr/>
      </xdr:nvSpPr>
      <xdr:spPr>
        <a:xfrm>
          <a:off x="12763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3C58FE6-F616-4E90-B749-9328C41DA2A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85B1BB7-69CA-41B0-8477-CBAAAB02EEB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1B79935-1B7B-483B-AEC7-87D86E86D83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7084487-8719-4872-A120-1745C1EFDA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E94ACE3-358B-4C0B-ACF9-63C231C3DFE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151130</xdr:rowOff>
    </xdr:from>
    <xdr:to>
      <xdr:col>85</xdr:col>
      <xdr:colOff>177800</xdr:colOff>
      <xdr:row>42</xdr:row>
      <xdr:rowOff>81280</xdr:rowOff>
    </xdr:to>
    <xdr:sp macro="" textlink="">
      <xdr:nvSpPr>
        <xdr:cNvPr id="438" name="楕円 437">
          <a:extLst>
            <a:ext uri="{FF2B5EF4-FFF2-40B4-BE49-F238E27FC236}">
              <a16:creationId xmlns:a16="http://schemas.microsoft.com/office/drawing/2014/main" id="{45E45293-EDFA-4FFB-B347-ACD181579B2C}"/>
            </a:ext>
          </a:extLst>
        </xdr:cNvPr>
        <xdr:cNvSpPr/>
      </xdr:nvSpPr>
      <xdr:spPr>
        <a:xfrm>
          <a:off x="162687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66057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D2C5799C-3543-44C0-BDC2-49352FCF9BF2}"/>
            </a:ext>
          </a:extLst>
        </xdr:cNvPr>
        <xdr:cNvSpPr txBox="1"/>
      </xdr:nvSpPr>
      <xdr:spPr>
        <a:xfrm>
          <a:off x="16357600" y="709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141333</xdr:rowOff>
    </xdr:from>
    <xdr:to>
      <xdr:col>81</xdr:col>
      <xdr:colOff>101600</xdr:colOff>
      <xdr:row>42</xdr:row>
      <xdr:rowOff>71483</xdr:rowOff>
    </xdr:to>
    <xdr:sp macro="" textlink="">
      <xdr:nvSpPr>
        <xdr:cNvPr id="440" name="楕円 439">
          <a:extLst>
            <a:ext uri="{FF2B5EF4-FFF2-40B4-BE49-F238E27FC236}">
              <a16:creationId xmlns:a16="http://schemas.microsoft.com/office/drawing/2014/main" id="{C12D6B86-33F2-4B5E-84B7-208699AFA2DF}"/>
            </a:ext>
          </a:extLst>
        </xdr:cNvPr>
        <xdr:cNvSpPr/>
      </xdr:nvSpPr>
      <xdr:spPr>
        <a:xfrm>
          <a:off x="15430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20683</xdr:rowOff>
    </xdr:from>
    <xdr:to>
      <xdr:col>85</xdr:col>
      <xdr:colOff>127000</xdr:colOff>
      <xdr:row>42</xdr:row>
      <xdr:rowOff>30480</xdr:rowOff>
    </xdr:to>
    <xdr:cxnSp macro="">
      <xdr:nvCxnSpPr>
        <xdr:cNvPr id="441" name="直線コネクタ 440">
          <a:extLst>
            <a:ext uri="{FF2B5EF4-FFF2-40B4-BE49-F238E27FC236}">
              <a16:creationId xmlns:a16="http://schemas.microsoft.com/office/drawing/2014/main" id="{29544E20-8C2B-415E-AED1-8699A2121038}"/>
            </a:ext>
          </a:extLst>
        </xdr:cNvPr>
        <xdr:cNvCxnSpPr/>
      </xdr:nvCxnSpPr>
      <xdr:spPr>
        <a:xfrm>
          <a:off x="15481300" y="722158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131535</xdr:rowOff>
    </xdr:from>
    <xdr:to>
      <xdr:col>76</xdr:col>
      <xdr:colOff>165100</xdr:colOff>
      <xdr:row>42</xdr:row>
      <xdr:rowOff>61685</xdr:rowOff>
    </xdr:to>
    <xdr:sp macro="" textlink="">
      <xdr:nvSpPr>
        <xdr:cNvPr id="442" name="楕円 441">
          <a:extLst>
            <a:ext uri="{FF2B5EF4-FFF2-40B4-BE49-F238E27FC236}">
              <a16:creationId xmlns:a16="http://schemas.microsoft.com/office/drawing/2014/main" id="{FA19A491-5D8F-4FB0-B88B-39669605D86A}"/>
            </a:ext>
          </a:extLst>
        </xdr:cNvPr>
        <xdr:cNvSpPr/>
      </xdr:nvSpPr>
      <xdr:spPr>
        <a:xfrm>
          <a:off x="14541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10885</xdr:rowOff>
    </xdr:from>
    <xdr:to>
      <xdr:col>81</xdr:col>
      <xdr:colOff>50800</xdr:colOff>
      <xdr:row>42</xdr:row>
      <xdr:rowOff>20683</xdr:rowOff>
    </xdr:to>
    <xdr:cxnSp macro="">
      <xdr:nvCxnSpPr>
        <xdr:cNvPr id="443" name="直線コネクタ 442">
          <a:extLst>
            <a:ext uri="{FF2B5EF4-FFF2-40B4-BE49-F238E27FC236}">
              <a16:creationId xmlns:a16="http://schemas.microsoft.com/office/drawing/2014/main" id="{3320E65F-C809-4D2D-AE27-2D1AF577A419}"/>
            </a:ext>
          </a:extLst>
        </xdr:cNvPr>
        <xdr:cNvCxnSpPr/>
      </xdr:nvCxnSpPr>
      <xdr:spPr>
        <a:xfrm>
          <a:off x="14592300" y="72117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66222</xdr:rowOff>
    </xdr:from>
    <xdr:to>
      <xdr:col>72</xdr:col>
      <xdr:colOff>38100</xdr:colOff>
      <xdr:row>41</xdr:row>
      <xdr:rowOff>167822</xdr:rowOff>
    </xdr:to>
    <xdr:sp macro="" textlink="">
      <xdr:nvSpPr>
        <xdr:cNvPr id="444" name="楕円 443">
          <a:extLst>
            <a:ext uri="{FF2B5EF4-FFF2-40B4-BE49-F238E27FC236}">
              <a16:creationId xmlns:a16="http://schemas.microsoft.com/office/drawing/2014/main" id="{B5DA9CC3-7D17-4567-8281-0DE95BEA86DB}"/>
            </a:ext>
          </a:extLst>
        </xdr:cNvPr>
        <xdr:cNvSpPr/>
      </xdr:nvSpPr>
      <xdr:spPr>
        <a:xfrm>
          <a:off x="13652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117022</xdr:rowOff>
    </xdr:from>
    <xdr:to>
      <xdr:col>76</xdr:col>
      <xdr:colOff>114300</xdr:colOff>
      <xdr:row>42</xdr:row>
      <xdr:rowOff>10885</xdr:rowOff>
    </xdr:to>
    <xdr:cxnSp macro="">
      <xdr:nvCxnSpPr>
        <xdr:cNvPr id="445" name="直線コネクタ 444">
          <a:extLst>
            <a:ext uri="{FF2B5EF4-FFF2-40B4-BE49-F238E27FC236}">
              <a16:creationId xmlns:a16="http://schemas.microsoft.com/office/drawing/2014/main" id="{BAAFAD47-8ED4-472E-BDBB-DB66CBE08991}"/>
            </a:ext>
          </a:extLst>
        </xdr:cNvPr>
        <xdr:cNvCxnSpPr/>
      </xdr:nvCxnSpPr>
      <xdr:spPr>
        <a:xfrm>
          <a:off x="13703300" y="7146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111941</xdr:rowOff>
    </xdr:from>
    <xdr:to>
      <xdr:col>67</xdr:col>
      <xdr:colOff>101600</xdr:colOff>
      <xdr:row>42</xdr:row>
      <xdr:rowOff>42091</xdr:rowOff>
    </xdr:to>
    <xdr:sp macro="" textlink="">
      <xdr:nvSpPr>
        <xdr:cNvPr id="446" name="楕円 445">
          <a:extLst>
            <a:ext uri="{FF2B5EF4-FFF2-40B4-BE49-F238E27FC236}">
              <a16:creationId xmlns:a16="http://schemas.microsoft.com/office/drawing/2014/main" id="{1298E43F-2A3B-449E-A3BA-15C29672BD25}"/>
            </a:ext>
          </a:extLst>
        </xdr:cNvPr>
        <xdr:cNvSpPr/>
      </xdr:nvSpPr>
      <xdr:spPr>
        <a:xfrm>
          <a:off x="12763500" y="71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117022</xdr:rowOff>
    </xdr:from>
    <xdr:to>
      <xdr:col>71</xdr:col>
      <xdr:colOff>177800</xdr:colOff>
      <xdr:row>41</xdr:row>
      <xdr:rowOff>162741</xdr:rowOff>
    </xdr:to>
    <xdr:cxnSp macro="">
      <xdr:nvCxnSpPr>
        <xdr:cNvPr id="447" name="直線コネクタ 446">
          <a:extLst>
            <a:ext uri="{FF2B5EF4-FFF2-40B4-BE49-F238E27FC236}">
              <a16:creationId xmlns:a16="http://schemas.microsoft.com/office/drawing/2014/main" id="{F307F2A5-6A4F-4ADD-A2C5-B04B85A2B216}"/>
            </a:ext>
          </a:extLst>
        </xdr:cNvPr>
        <xdr:cNvCxnSpPr/>
      </xdr:nvCxnSpPr>
      <xdr:spPr>
        <a:xfrm flipV="1">
          <a:off x="12814300" y="71464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B55985F7-8404-424A-AE91-928C033DB0E9}"/>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5540A955-A350-43D4-A91D-C26A56851740}"/>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C8346E84-BD3C-41C6-9FFD-1863C4B47666}"/>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7CAE5181-630B-4BA6-87C0-68EE260AACE4}"/>
            </a:ext>
          </a:extLst>
        </xdr:cNvPr>
        <xdr:cNvSpPr txBox="1"/>
      </xdr:nvSpPr>
      <xdr:spPr>
        <a:xfrm>
          <a:off x="12611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62610</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D369EBE-A5D7-4D44-869D-1ACF37B0F323}"/>
            </a:ext>
          </a:extLst>
        </xdr:cNvPr>
        <xdr:cNvSpPr txBox="1"/>
      </xdr:nvSpPr>
      <xdr:spPr>
        <a:xfrm>
          <a:off x="15266044" y="726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52812</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8BBAF79B-683E-4849-9BB9-F31CCE5547D8}"/>
            </a:ext>
          </a:extLst>
        </xdr:cNvPr>
        <xdr:cNvSpPr txBox="1"/>
      </xdr:nvSpPr>
      <xdr:spPr>
        <a:xfrm>
          <a:off x="14389744" y="72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158949</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F9B3CD6C-8323-49A8-82BB-817B909CB5B0}"/>
            </a:ext>
          </a:extLst>
        </xdr:cNvPr>
        <xdr:cNvSpPr txBox="1"/>
      </xdr:nvSpPr>
      <xdr:spPr>
        <a:xfrm>
          <a:off x="13500744" y="718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33218</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9DD54810-C476-47E2-8352-6F89884A8BAA}"/>
            </a:ext>
          </a:extLst>
        </xdr:cNvPr>
        <xdr:cNvSpPr txBox="1"/>
      </xdr:nvSpPr>
      <xdr:spPr>
        <a:xfrm>
          <a:off x="12611744" y="723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9C04DE0A-74DD-429F-949D-90A1ADE6683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B0AFCEB3-84E4-4CB2-83A5-09771E84015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E42184B1-2ECF-40AC-A45C-B528F05E764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5689D0EB-75D6-4DD1-A7CB-F1342C93C9F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F6376166-8339-4A97-89DC-3C5C1ACE50A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991BFEB7-1953-4CE7-A799-4426552CB74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F6B4BB44-5955-4C93-824F-BB8525FF2FA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F37DDF6-E844-46AE-BDA2-C66EA53CE5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DCB0D513-05AE-45EC-ADD9-7766DE17B36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8B6102B1-05AB-4E14-8F81-F9724EC97E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B7EA0A95-E7F1-480A-B406-9F39ED501D0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A9676444-2992-4AB7-866D-2022857B490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B2667540-453D-4C00-AE9D-DB226C51424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1DBA4C67-E325-46D1-BD78-D68D59160B4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955EE327-8365-4AF2-A51F-76A61E85CAA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5BB26527-8C6B-472B-875B-7E5CE3D1C76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E598BA59-1511-4CC3-9594-BCE156FE621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1BA24319-443C-4E8E-A0A3-B378D45A278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168AD651-039F-49E6-985D-D2E65536443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7CEFE22B-868B-4203-AFD3-3C398357D06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98099CDE-5783-407F-A341-4B47CEFC17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C09AA1CB-D798-47CA-93B6-6F6DEF248928}"/>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88C71851-CF2F-4EA6-A640-FB63460F1F94}"/>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8F15A6A3-29A9-4A2B-9933-EC629180138B}"/>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ECC2B6A6-7EB2-4C51-8054-E106A0B5102F}"/>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924A7991-E90A-4CC9-8640-505A986EA7CA}"/>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B769EB3B-D249-4180-BB80-98BFB6EB09D0}"/>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6B7A8C4A-D755-4D5C-9291-198FBA0C1530}"/>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8FFC4F94-2F96-4E53-8687-D34314AA517C}"/>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235F4786-3FEA-4486-92CC-AC11D6EF1C5F}"/>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2C98338A-6FD9-4EF4-9157-D4B4BE7D292E}"/>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a:extLst>
            <a:ext uri="{FF2B5EF4-FFF2-40B4-BE49-F238E27FC236}">
              <a16:creationId xmlns:a16="http://schemas.microsoft.com/office/drawing/2014/main" id="{E01E1D65-8A1C-433F-8E6E-FF8715E71FED}"/>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A242010-AD14-41D7-BB02-F1D087B060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FECE49C-0FB2-4B64-9057-F71FF7FD0CF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C2723CC-80AA-4DCC-A873-0958B90BBE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30740FE-BA88-422A-AC01-611160F7149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91A964A-7523-42C5-B069-8594B346F65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148844</xdr:rowOff>
    </xdr:from>
    <xdr:to>
      <xdr:col>116</xdr:col>
      <xdr:colOff>114300</xdr:colOff>
      <xdr:row>41</xdr:row>
      <xdr:rowOff>78994</xdr:rowOff>
    </xdr:to>
    <xdr:sp macro="" textlink="">
      <xdr:nvSpPr>
        <xdr:cNvPr id="493" name="楕円 492">
          <a:extLst>
            <a:ext uri="{FF2B5EF4-FFF2-40B4-BE49-F238E27FC236}">
              <a16:creationId xmlns:a16="http://schemas.microsoft.com/office/drawing/2014/main" id="{D9E81F47-1D9F-4477-8DA3-437C2A72B9E6}"/>
            </a:ext>
          </a:extLst>
        </xdr:cNvPr>
        <xdr:cNvSpPr/>
      </xdr:nvSpPr>
      <xdr:spPr>
        <a:xfrm>
          <a:off x="221107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63771</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4A438D15-71F3-4F6F-A0E4-BE5747CCE832}"/>
            </a:ext>
          </a:extLst>
        </xdr:cNvPr>
        <xdr:cNvSpPr txBox="1"/>
      </xdr:nvSpPr>
      <xdr:spPr>
        <a:xfrm>
          <a:off x="22199600" y="69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150673</xdr:rowOff>
    </xdr:from>
    <xdr:to>
      <xdr:col>112</xdr:col>
      <xdr:colOff>38100</xdr:colOff>
      <xdr:row>41</xdr:row>
      <xdr:rowOff>80823</xdr:rowOff>
    </xdr:to>
    <xdr:sp macro="" textlink="">
      <xdr:nvSpPr>
        <xdr:cNvPr id="495" name="楕円 494">
          <a:extLst>
            <a:ext uri="{FF2B5EF4-FFF2-40B4-BE49-F238E27FC236}">
              <a16:creationId xmlns:a16="http://schemas.microsoft.com/office/drawing/2014/main" id="{7ED72EAB-044C-409F-81E2-ED2AFB987862}"/>
            </a:ext>
          </a:extLst>
        </xdr:cNvPr>
        <xdr:cNvSpPr/>
      </xdr:nvSpPr>
      <xdr:spPr>
        <a:xfrm>
          <a:off x="21272500" y="70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28194</xdr:rowOff>
    </xdr:from>
    <xdr:to>
      <xdr:col>116</xdr:col>
      <xdr:colOff>63500</xdr:colOff>
      <xdr:row>41</xdr:row>
      <xdr:rowOff>30023</xdr:rowOff>
    </xdr:to>
    <xdr:cxnSp macro="">
      <xdr:nvCxnSpPr>
        <xdr:cNvPr id="496" name="直線コネクタ 495">
          <a:extLst>
            <a:ext uri="{FF2B5EF4-FFF2-40B4-BE49-F238E27FC236}">
              <a16:creationId xmlns:a16="http://schemas.microsoft.com/office/drawing/2014/main" id="{C20631A7-7BD2-46B0-991C-1608F2379F61}"/>
            </a:ext>
          </a:extLst>
        </xdr:cNvPr>
        <xdr:cNvCxnSpPr/>
      </xdr:nvCxnSpPr>
      <xdr:spPr>
        <a:xfrm flipV="1">
          <a:off x="21323300" y="705764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151587</xdr:rowOff>
    </xdr:from>
    <xdr:to>
      <xdr:col>107</xdr:col>
      <xdr:colOff>101600</xdr:colOff>
      <xdr:row>41</xdr:row>
      <xdr:rowOff>81737</xdr:rowOff>
    </xdr:to>
    <xdr:sp macro="" textlink="">
      <xdr:nvSpPr>
        <xdr:cNvPr id="497" name="楕円 496">
          <a:extLst>
            <a:ext uri="{FF2B5EF4-FFF2-40B4-BE49-F238E27FC236}">
              <a16:creationId xmlns:a16="http://schemas.microsoft.com/office/drawing/2014/main" id="{C9C91319-CC65-4355-99CF-28AB66F83BDB}"/>
            </a:ext>
          </a:extLst>
        </xdr:cNvPr>
        <xdr:cNvSpPr/>
      </xdr:nvSpPr>
      <xdr:spPr>
        <a:xfrm>
          <a:off x="20383500" y="70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30023</xdr:rowOff>
    </xdr:from>
    <xdr:to>
      <xdr:col>111</xdr:col>
      <xdr:colOff>177800</xdr:colOff>
      <xdr:row>41</xdr:row>
      <xdr:rowOff>30937</xdr:rowOff>
    </xdr:to>
    <xdr:cxnSp macro="">
      <xdr:nvCxnSpPr>
        <xdr:cNvPr id="498" name="直線コネクタ 497">
          <a:extLst>
            <a:ext uri="{FF2B5EF4-FFF2-40B4-BE49-F238E27FC236}">
              <a16:creationId xmlns:a16="http://schemas.microsoft.com/office/drawing/2014/main" id="{79796357-C2D3-4090-84BB-ADDB5773DD8D}"/>
            </a:ext>
          </a:extLst>
        </xdr:cNvPr>
        <xdr:cNvCxnSpPr/>
      </xdr:nvCxnSpPr>
      <xdr:spPr>
        <a:xfrm flipV="1">
          <a:off x="20434300" y="705947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28601</xdr:rowOff>
    </xdr:from>
    <xdr:to>
      <xdr:col>102</xdr:col>
      <xdr:colOff>165100</xdr:colOff>
      <xdr:row>41</xdr:row>
      <xdr:rowOff>130201</xdr:rowOff>
    </xdr:to>
    <xdr:sp macro="" textlink="">
      <xdr:nvSpPr>
        <xdr:cNvPr id="499" name="楕円 498">
          <a:extLst>
            <a:ext uri="{FF2B5EF4-FFF2-40B4-BE49-F238E27FC236}">
              <a16:creationId xmlns:a16="http://schemas.microsoft.com/office/drawing/2014/main" id="{55B3F8C0-BDB5-4D02-A961-A8C929EEACB8}"/>
            </a:ext>
          </a:extLst>
        </xdr:cNvPr>
        <xdr:cNvSpPr/>
      </xdr:nvSpPr>
      <xdr:spPr>
        <a:xfrm>
          <a:off x="19494500" y="705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30937</xdr:rowOff>
    </xdr:from>
    <xdr:to>
      <xdr:col>107</xdr:col>
      <xdr:colOff>50800</xdr:colOff>
      <xdr:row>41</xdr:row>
      <xdr:rowOff>79401</xdr:rowOff>
    </xdr:to>
    <xdr:cxnSp macro="">
      <xdr:nvCxnSpPr>
        <xdr:cNvPr id="500" name="直線コネクタ 499">
          <a:extLst>
            <a:ext uri="{FF2B5EF4-FFF2-40B4-BE49-F238E27FC236}">
              <a16:creationId xmlns:a16="http://schemas.microsoft.com/office/drawing/2014/main" id="{A4B25557-EA42-44CF-82A9-1F382C053247}"/>
            </a:ext>
          </a:extLst>
        </xdr:cNvPr>
        <xdr:cNvCxnSpPr/>
      </xdr:nvCxnSpPr>
      <xdr:spPr>
        <a:xfrm flipV="1">
          <a:off x="19545300" y="7060387"/>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157073</xdr:rowOff>
    </xdr:from>
    <xdr:to>
      <xdr:col>98</xdr:col>
      <xdr:colOff>38100</xdr:colOff>
      <xdr:row>41</xdr:row>
      <xdr:rowOff>87223</xdr:rowOff>
    </xdr:to>
    <xdr:sp macro="" textlink="">
      <xdr:nvSpPr>
        <xdr:cNvPr id="501" name="楕円 500">
          <a:extLst>
            <a:ext uri="{FF2B5EF4-FFF2-40B4-BE49-F238E27FC236}">
              <a16:creationId xmlns:a16="http://schemas.microsoft.com/office/drawing/2014/main" id="{4403DB62-7185-4614-80C3-6508DAB03B18}"/>
            </a:ext>
          </a:extLst>
        </xdr:cNvPr>
        <xdr:cNvSpPr/>
      </xdr:nvSpPr>
      <xdr:spPr>
        <a:xfrm>
          <a:off x="18605500" y="7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36423</xdr:rowOff>
    </xdr:from>
    <xdr:to>
      <xdr:col>102</xdr:col>
      <xdr:colOff>114300</xdr:colOff>
      <xdr:row>41</xdr:row>
      <xdr:rowOff>79401</xdr:rowOff>
    </xdr:to>
    <xdr:cxnSp macro="">
      <xdr:nvCxnSpPr>
        <xdr:cNvPr id="502" name="直線コネクタ 501">
          <a:extLst>
            <a:ext uri="{FF2B5EF4-FFF2-40B4-BE49-F238E27FC236}">
              <a16:creationId xmlns:a16="http://schemas.microsoft.com/office/drawing/2014/main" id="{71E2A043-538E-4EB0-8CA9-A772BF954B05}"/>
            </a:ext>
          </a:extLst>
        </xdr:cNvPr>
        <xdr:cNvCxnSpPr/>
      </xdr:nvCxnSpPr>
      <xdr:spPr>
        <a:xfrm>
          <a:off x="18656300" y="7065873"/>
          <a:ext cx="889000" cy="4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1540A123-B000-46F7-B62D-0342DA37ED4E}"/>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49B6E006-0F6F-44AA-8DBA-8063E1E174D0}"/>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F14E14CE-1B73-42C8-BF16-4B87F1A38670}"/>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E4BE1A1A-49A5-4299-8ECE-F427CEAD61AD}"/>
            </a:ext>
          </a:extLst>
        </xdr:cNvPr>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71950</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4F2F95CB-C122-4BF0-B8B5-F60FEA0C5CDD}"/>
            </a:ext>
          </a:extLst>
        </xdr:cNvPr>
        <xdr:cNvSpPr txBox="1"/>
      </xdr:nvSpPr>
      <xdr:spPr>
        <a:xfrm>
          <a:off x="21075727" y="71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72864</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2D988C7D-8885-496A-8405-E30CBDEC2D70}"/>
            </a:ext>
          </a:extLst>
        </xdr:cNvPr>
        <xdr:cNvSpPr txBox="1"/>
      </xdr:nvSpPr>
      <xdr:spPr>
        <a:xfrm>
          <a:off x="20199427" y="710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121328</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EC6848BF-F0DC-47EC-B6E6-860EC4D5151A}"/>
            </a:ext>
          </a:extLst>
        </xdr:cNvPr>
        <xdr:cNvSpPr txBox="1"/>
      </xdr:nvSpPr>
      <xdr:spPr>
        <a:xfrm>
          <a:off x="19310427" y="715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78350</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4A7B33A2-5353-439B-9395-AE4FABA85A13}"/>
            </a:ext>
          </a:extLst>
        </xdr:cNvPr>
        <xdr:cNvSpPr txBox="1"/>
      </xdr:nvSpPr>
      <xdr:spPr>
        <a:xfrm>
          <a:off x="18421427" y="710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ABBD1905-12D8-4FCE-B875-D78933F569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6201F5C1-62FB-498C-80FA-33B5790D2B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B0564367-528B-4E4D-ABE1-09AC5F04943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7F84ED0E-847B-4448-93C3-48DD407F7C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F492F016-7275-4743-895C-77BE2EF20D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5A73F45-D74E-466D-90A9-AACC8DB1614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0EC9877-D643-4491-930F-F4F80D6648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884B3B35-0537-4DB9-99F1-5E19DFAFE15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5C6AD0CE-7532-4294-ADDE-58D19C79D68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05C9E83-1280-4CDA-A26E-537D4CB2F71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1E4D0D1-4A0E-4C3A-9FC8-34A06D98642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698FDD9C-A643-45F6-ABB0-1BB57A84BDA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F1CDAF92-4428-4CE7-9941-F6F2A68460B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AC76F41F-2C3B-4F98-AD8B-BF9E9E2DE8B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4405F30A-50DD-4E33-965C-B5474452B5D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E570FA7-5F1E-45D4-96AA-93177E30207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E9655C3E-AC65-4B85-959A-1CDD60FFEEB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45674CBF-FC5C-406B-92ED-33BD484FB77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16B5CC8E-2472-4D6F-9584-7A9C5F0E746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6313CC33-49B6-4CA7-B4D7-824E960CC81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C9346D57-E3E1-4DE3-9663-769222A52FD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5C53564A-D5D7-4B6B-A422-4E7389FCA0D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1035A00A-9ECF-4C1C-AD71-913C1CA41AD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D3CB0172-043B-4267-8898-89FF1CD6C4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640FCA6B-04F0-4F14-8051-DD2536600B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229371BB-1421-4C69-800A-BB54C3F4115D}"/>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41897DAF-9E75-4BCE-8962-F92DC87D1AA9}"/>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EF07A7ED-4E04-4746-A5DF-6C97ACD92CB4}"/>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1DF22C2F-C2A3-40B9-A37C-9B3879EFC7A2}"/>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39A7B69E-16BD-4F7D-BC16-F6EEA0C53F97}"/>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8648F715-F30F-41F8-B7B2-67A7786AF5EE}"/>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1FB98BF9-236E-4FB1-9D13-E6CDACD9F627}"/>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6141C4F6-28CB-466F-A6AE-C9A54E9487D1}"/>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DAACE038-C8C7-4DB8-A200-F1CD9E9DFCF1}"/>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12D2EF49-7081-4F86-B43D-433AA6AAE337}"/>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546" name="フローチャート: 判断 545">
          <a:extLst>
            <a:ext uri="{FF2B5EF4-FFF2-40B4-BE49-F238E27FC236}">
              <a16:creationId xmlns:a16="http://schemas.microsoft.com/office/drawing/2014/main" id="{804DDCBD-2A34-4EBB-9B6D-CB8448AE95B9}"/>
            </a:ext>
          </a:extLst>
        </xdr:cNvPr>
        <xdr:cNvSpPr/>
      </xdr:nvSpPr>
      <xdr:spPr>
        <a:xfrm>
          <a:off x="12763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258738C-05DB-48D1-8F82-23D71BA193C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5F6E4B3-9E5E-4425-B8CE-63FB5900882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0086883-4358-4392-BB2D-1B8F48361F2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E6B08A7-5743-44CD-ACB1-66E25F2EFD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2A15FDE-E423-4F7E-B117-6CC9F9D9830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53703</xdr:rowOff>
    </xdr:from>
    <xdr:to>
      <xdr:col>85</xdr:col>
      <xdr:colOff>177800</xdr:colOff>
      <xdr:row>62</xdr:row>
      <xdr:rowOff>155303</xdr:rowOff>
    </xdr:to>
    <xdr:sp macro="" textlink="">
      <xdr:nvSpPr>
        <xdr:cNvPr id="552" name="楕円 551">
          <a:extLst>
            <a:ext uri="{FF2B5EF4-FFF2-40B4-BE49-F238E27FC236}">
              <a16:creationId xmlns:a16="http://schemas.microsoft.com/office/drawing/2014/main" id="{5FE2BCA0-26BD-488B-9556-6C584D7CCB00}"/>
            </a:ext>
          </a:extLst>
        </xdr:cNvPr>
        <xdr:cNvSpPr/>
      </xdr:nvSpPr>
      <xdr:spPr>
        <a:xfrm>
          <a:off x="162687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32130</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29809D15-DEA4-452A-B7F7-7036ED5E024D}"/>
            </a:ext>
          </a:extLst>
        </xdr:cNvPr>
        <xdr:cNvSpPr txBox="1"/>
      </xdr:nvSpPr>
      <xdr:spPr>
        <a:xfrm>
          <a:off x="16357600"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25944</xdr:rowOff>
    </xdr:from>
    <xdr:to>
      <xdr:col>81</xdr:col>
      <xdr:colOff>101600</xdr:colOff>
      <xdr:row>62</xdr:row>
      <xdr:rowOff>127544</xdr:rowOff>
    </xdr:to>
    <xdr:sp macro="" textlink="">
      <xdr:nvSpPr>
        <xdr:cNvPr id="554" name="楕円 553">
          <a:extLst>
            <a:ext uri="{FF2B5EF4-FFF2-40B4-BE49-F238E27FC236}">
              <a16:creationId xmlns:a16="http://schemas.microsoft.com/office/drawing/2014/main" id="{39606874-3499-4682-81FA-ED5DF685890F}"/>
            </a:ext>
          </a:extLst>
        </xdr:cNvPr>
        <xdr:cNvSpPr/>
      </xdr:nvSpPr>
      <xdr:spPr>
        <a:xfrm>
          <a:off x="15430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76744</xdr:rowOff>
    </xdr:from>
    <xdr:to>
      <xdr:col>85</xdr:col>
      <xdr:colOff>127000</xdr:colOff>
      <xdr:row>62</xdr:row>
      <xdr:rowOff>104503</xdr:rowOff>
    </xdr:to>
    <xdr:cxnSp macro="">
      <xdr:nvCxnSpPr>
        <xdr:cNvPr id="555" name="直線コネクタ 554">
          <a:extLst>
            <a:ext uri="{FF2B5EF4-FFF2-40B4-BE49-F238E27FC236}">
              <a16:creationId xmlns:a16="http://schemas.microsoft.com/office/drawing/2014/main" id="{67A20CFB-C253-421B-8291-90E4C0C24AD4}"/>
            </a:ext>
          </a:extLst>
        </xdr:cNvPr>
        <xdr:cNvCxnSpPr/>
      </xdr:nvCxnSpPr>
      <xdr:spPr>
        <a:xfrm>
          <a:off x="15481300" y="1070664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154940</xdr:rowOff>
    </xdr:from>
    <xdr:to>
      <xdr:col>76</xdr:col>
      <xdr:colOff>165100</xdr:colOff>
      <xdr:row>62</xdr:row>
      <xdr:rowOff>85090</xdr:rowOff>
    </xdr:to>
    <xdr:sp macro="" textlink="">
      <xdr:nvSpPr>
        <xdr:cNvPr id="556" name="楕円 555">
          <a:extLst>
            <a:ext uri="{FF2B5EF4-FFF2-40B4-BE49-F238E27FC236}">
              <a16:creationId xmlns:a16="http://schemas.microsoft.com/office/drawing/2014/main" id="{13C7070E-D879-4729-A535-5F4AE348DC90}"/>
            </a:ext>
          </a:extLst>
        </xdr:cNvPr>
        <xdr:cNvSpPr/>
      </xdr:nvSpPr>
      <xdr:spPr>
        <a:xfrm>
          <a:off x="1454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34290</xdr:rowOff>
    </xdr:from>
    <xdr:to>
      <xdr:col>81</xdr:col>
      <xdr:colOff>50800</xdr:colOff>
      <xdr:row>62</xdr:row>
      <xdr:rowOff>76744</xdr:rowOff>
    </xdr:to>
    <xdr:cxnSp macro="">
      <xdr:nvCxnSpPr>
        <xdr:cNvPr id="557" name="直線コネクタ 556">
          <a:extLst>
            <a:ext uri="{FF2B5EF4-FFF2-40B4-BE49-F238E27FC236}">
              <a16:creationId xmlns:a16="http://schemas.microsoft.com/office/drawing/2014/main" id="{44AD8230-B1EC-4F38-BEC5-76220C2E31D6}"/>
            </a:ext>
          </a:extLst>
        </xdr:cNvPr>
        <xdr:cNvCxnSpPr/>
      </xdr:nvCxnSpPr>
      <xdr:spPr>
        <a:xfrm>
          <a:off x="14592300" y="106641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92891</xdr:rowOff>
    </xdr:from>
    <xdr:to>
      <xdr:col>72</xdr:col>
      <xdr:colOff>38100</xdr:colOff>
      <xdr:row>63</xdr:row>
      <xdr:rowOff>23041</xdr:rowOff>
    </xdr:to>
    <xdr:sp macro="" textlink="">
      <xdr:nvSpPr>
        <xdr:cNvPr id="558" name="楕円 557">
          <a:extLst>
            <a:ext uri="{FF2B5EF4-FFF2-40B4-BE49-F238E27FC236}">
              <a16:creationId xmlns:a16="http://schemas.microsoft.com/office/drawing/2014/main" id="{F950FB87-E0F0-4E2F-BAF5-F2F48DA479BD}"/>
            </a:ext>
          </a:extLst>
        </xdr:cNvPr>
        <xdr:cNvSpPr/>
      </xdr:nvSpPr>
      <xdr:spPr>
        <a:xfrm>
          <a:off x="13652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34290</xdr:rowOff>
    </xdr:from>
    <xdr:to>
      <xdr:col>76</xdr:col>
      <xdr:colOff>114300</xdr:colOff>
      <xdr:row>62</xdr:row>
      <xdr:rowOff>143691</xdr:rowOff>
    </xdr:to>
    <xdr:cxnSp macro="">
      <xdr:nvCxnSpPr>
        <xdr:cNvPr id="559" name="直線コネクタ 558">
          <a:extLst>
            <a:ext uri="{FF2B5EF4-FFF2-40B4-BE49-F238E27FC236}">
              <a16:creationId xmlns:a16="http://schemas.microsoft.com/office/drawing/2014/main" id="{E0821EA7-4BB7-4AD8-A5CF-F5D202FC0A3C}"/>
            </a:ext>
          </a:extLst>
        </xdr:cNvPr>
        <xdr:cNvCxnSpPr/>
      </xdr:nvCxnSpPr>
      <xdr:spPr>
        <a:xfrm flipV="1">
          <a:off x="13703300" y="10664190"/>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560" name="楕円 559">
          <a:extLst>
            <a:ext uri="{FF2B5EF4-FFF2-40B4-BE49-F238E27FC236}">
              <a16:creationId xmlns:a16="http://schemas.microsoft.com/office/drawing/2014/main" id="{76B1F172-23C8-4DBF-8C60-E9F73A1F796B}"/>
            </a:ext>
          </a:extLst>
        </xdr:cNvPr>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0</xdr:rowOff>
    </xdr:from>
    <xdr:to>
      <xdr:col>71</xdr:col>
      <xdr:colOff>177800</xdr:colOff>
      <xdr:row>62</xdr:row>
      <xdr:rowOff>143691</xdr:rowOff>
    </xdr:to>
    <xdr:cxnSp macro="">
      <xdr:nvCxnSpPr>
        <xdr:cNvPr id="561" name="直線コネクタ 560">
          <a:extLst>
            <a:ext uri="{FF2B5EF4-FFF2-40B4-BE49-F238E27FC236}">
              <a16:creationId xmlns:a16="http://schemas.microsoft.com/office/drawing/2014/main" id="{ADD2A805-10ED-42EF-A875-EEA05D2D99F0}"/>
            </a:ext>
          </a:extLst>
        </xdr:cNvPr>
        <xdr:cNvCxnSpPr/>
      </xdr:nvCxnSpPr>
      <xdr:spPr>
        <a:xfrm>
          <a:off x="12814300" y="10629900"/>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A202C529-527C-4138-B7AA-6640B072B922}"/>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8536249F-283D-4122-9013-A0DAA58631C4}"/>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269C64D0-03E3-433B-9D6A-DE62EF316418}"/>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57530</xdr:rowOff>
    </xdr:from>
    <xdr:ext cx="405111" cy="259045"/>
    <xdr:sp macro="" textlink="">
      <xdr:nvSpPr>
        <xdr:cNvPr id="565" name="n_4aveValue【学校施設】&#10;有形固定資産減価償却率">
          <a:extLst>
            <a:ext uri="{FF2B5EF4-FFF2-40B4-BE49-F238E27FC236}">
              <a16:creationId xmlns:a16="http://schemas.microsoft.com/office/drawing/2014/main" id="{DBF144BF-4F92-4A1E-B541-05A951857565}"/>
            </a:ext>
          </a:extLst>
        </xdr:cNvPr>
        <xdr:cNvSpPr txBox="1"/>
      </xdr:nvSpPr>
      <xdr:spPr>
        <a:xfrm>
          <a:off x="12611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118671</xdr:rowOff>
    </xdr:from>
    <xdr:ext cx="405111" cy="259045"/>
    <xdr:sp macro="" textlink="">
      <xdr:nvSpPr>
        <xdr:cNvPr id="566" name="n_1mainValue【学校施設】&#10;有形固定資産減価償却率">
          <a:extLst>
            <a:ext uri="{FF2B5EF4-FFF2-40B4-BE49-F238E27FC236}">
              <a16:creationId xmlns:a16="http://schemas.microsoft.com/office/drawing/2014/main" id="{25AB245D-B3B5-4E6C-9FA6-291E9171D045}"/>
            </a:ext>
          </a:extLst>
        </xdr:cNvPr>
        <xdr:cNvSpPr txBox="1"/>
      </xdr:nvSpPr>
      <xdr:spPr>
        <a:xfrm>
          <a:off x="152660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76217</xdr:rowOff>
    </xdr:from>
    <xdr:ext cx="405111" cy="259045"/>
    <xdr:sp macro="" textlink="">
      <xdr:nvSpPr>
        <xdr:cNvPr id="567" name="n_2mainValue【学校施設】&#10;有形固定資産減価償却率">
          <a:extLst>
            <a:ext uri="{FF2B5EF4-FFF2-40B4-BE49-F238E27FC236}">
              <a16:creationId xmlns:a16="http://schemas.microsoft.com/office/drawing/2014/main" id="{F0D34F18-E511-40E7-AB06-968540B801C3}"/>
            </a:ext>
          </a:extLst>
        </xdr:cNvPr>
        <xdr:cNvSpPr txBox="1"/>
      </xdr:nvSpPr>
      <xdr:spPr>
        <a:xfrm>
          <a:off x="14389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14168</xdr:rowOff>
    </xdr:from>
    <xdr:ext cx="405111" cy="259045"/>
    <xdr:sp macro="" textlink="">
      <xdr:nvSpPr>
        <xdr:cNvPr id="568" name="n_3mainValue【学校施設】&#10;有形固定資産減価償却率">
          <a:extLst>
            <a:ext uri="{FF2B5EF4-FFF2-40B4-BE49-F238E27FC236}">
              <a16:creationId xmlns:a16="http://schemas.microsoft.com/office/drawing/2014/main" id="{EFF097F1-17A9-474C-ACFE-C881D888C91E}"/>
            </a:ext>
          </a:extLst>
        </xdr:cNvPr>
        <xdr:cNvSpPr txBox="1"/>
      </xdr:nvSpPr>
      <xdr:spPr>
        <a:xfrm>
          <a:off x="13500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569" name="n_4mainValue【学校施設】&#10;有形固定資産減価償却率">
          <a:extLst>
            <a:ext uri="{FF2B5EF4-FFF2-40B4-BE49-F238E27FC236}">
              <a16:creationId xmlns:a16="http://schemas.microsoft.com/office/drawing/2014/main" id="{CA49E0BF-72A6-4929-9C3A-5FAC74610217}"/>
            </a:ext>
          </a:extLst>
        </xdr:cNvPr>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1EB5436-44B6-40CF-B181-6168E0A7FDE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721D060-CAF5-4A17-8BE0-7DA4D32CA9B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F14C2F46-0F61-4AAA-92E2-B5F6DA57D1F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F245B05D-B070-43C5-8CAD-8E8360FCE5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B699044E-8422-4CC8-BB28-911D9199372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830483F4-CEF8-4982-A6FD-0F6D512D2A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ED76CCDC-ECFE-4AC7-AF3D-BB2BFE35FF0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CCE244AA-1B6E-4487-A584-D04F1242D7D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F0C486C8-B993-4DD8-8B64-63F1CAF9FF7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4696F0D1-BF2D-4C17-8D58-640985C519D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DE60E72B-DE9B-424C-9047-644428C4CF1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A389C318-DC82-4A06-B26B-D660A664B5E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EC965C07-C81F-4757-B5A8-2107A80B8CD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829B9F38-12F0-437C-861F-33893947355D}"/>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3BEA6467-D2C5-4995-A44A-72675DE7D3C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3104A9B4-D340-46E3-903E-87BB92D865D1}"/>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F77A4C10-3DA8-4E3E-8448-550CCB92D92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912A96B6-CB28-4820-B5C3-9418FADB7856}"/>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6EF3D21E-F24D-4296-A615-E58ACE9B0FE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4AE7E9C-8E26-4E4C-A86A-4F25323C5DF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FD7B7F8C-2557-45C7-8C73-DB40AE09B03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FE6E7E36-3480-45EF-B6EF-A4902166AD0C}"/>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DFC8CB6C-D4F3-4500-9536-7719B1675B65}"/>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B899A16B-E3EA-46BA-AB30-5BFDBA87CC2A}"/>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E3D7B47D-3B12-4C3F-B351-CB53A5815FED}"/>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E72E4E4F-B427-4563-8DF6-16D1319B4C45}"/>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D9B368DE-59CE-4323-BC8D-462D982DA067}"/>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B2E99887-4680-4E28-B56F-AA3B35F5316B}"/>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0F263904-2FF8-4018-9B55-70BC7104D204}"/>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2BDAE949-054D-4793-A9FE-F725E8B7E315}"/>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BEC261EC-FC20-48EA-92BC-E29BCE5D1257}"/>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135875</xdr:rowOff>
    </xdr:from>
    <xdr:to>
      <xdr:col>98</xdr:col>
      <xdr:colOff>38100</xdr:colOff>
      <xdr:row>63</xdr:row>
      <xdr:rowOff>66025</xdr:rowOff>
    </xdr:to>
    <xdr:sp macro="" textlink="">
      <xdr:nvSpPr>
        <xdr:cNvPr id="601" name="フローチャート: 判断 600">
          <a:extLst>
            <a:ext uri="{FF2B5EF4-FFF2-40B4-BE49-F238E27FC236}">
              <a16:creationId xmlns:a16="http://schemas.microsoft.com/office/drawing/2014/main" id="{CDE85468-719A-4543-BA21-F7EF2775B864}"/>
            </a:ext>
          </a:extLst>
        </xdr:cNvPr>
        <xdr:cNvSpPr/>
      </xdr:nvSpPr>
      <xdr:spPr>
        <a:xfrm>
          <a:off x="18605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8002C8F-0FF9-47CC-8AE0-DAAA021E08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306AC76-636E-4F05-B375-0CFA927ACB9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9D5BE1C-A912-44C9-B201-73EDD396C4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0DFD5E9-28DE-4E0D-8978-578D49650D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61CA15D-F3EE-4EAD-9B8A-312B13B0531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125085</xdr:rowOff>
    </xdr:from>
    <xdr:to>
      <xdr:col>116</xdr:col>
      <xdr:colOff>114300</xdr:colOff>
      <xdr:row>62</xdr:row>
      <xdr:rowOff>55235</xdr:rowOff>
    </xdr:to>
    <xdr:sp macro="" textlink="">
      <xdr:nvSpPr>
        <xdr:cNvPr id="607" name="楕円 606">
          <a:extLst>
            <a:ext uri="{FF2B5EF4-FFF2-40B4-BE49-F238E27FC236}">
              <a16:creationId xmlns:a16="http://schemas.microsoft.com/office/drawing/2014/main" id="{60851CA2-D2C2-49EE-A9B0-CBA1642AB130}"/>
            </a:ext>
          </a:extLst>
        </xdr:cNvPr>
        <xdr:cNvSpPr/>
      </xdr:nvSpPr>
      <xdr:spPr>
        <a:xfrm>
          <a:off x="22110700" y="105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147962</xdr:rowOff>
    </xdr:from>
    <xdr:ext cx="469744" cy="259045"/>
    <xdr:sp macro="" textlink="">
      <xdr:nvSpPr>
        <xdr:cNvPr id="608" name="【学校施設】&#10;一人当たり面積該当値テキスト">
          <a:extLst>
            <a:ext uri="{FF2B5EF4-FFF2-40B4-BE49-F238E27FC236}">
              <a16:creationId xmlns:a16="http://schemas.microsoft.com/office/drawing/2014/main" id="{9977F240-9BAE-4E31-9F73-64ED40D63521}"/>
            </a:ext>
          </a:extLst>
        </xdr:cNvPr>
        <xdr:cNvSpPr txBox="1"/>
      </xdr:nvSpPr>
      <xdr:spPr>
        <a:xfrm>
          <a:off x="22199600" y="1043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129154</xdr:rowOff>
    </xdr:from>
    <xdr:to>
      <xdr:col>112</xdr:col>
      <xdr:colOff>38100</xdr:colOff>
      <xdr:row>62</xdr:row>
      <xdr:rowOff>59304</xdr:rowOff>
    </xdr:to>
    <xdr:sp macro="" textlink="">
      <xdr:nvSpPr>
        <xdr:cNvPr id="609" name="楕円 608">
          <a:extLst>
            <a:ext uri="{FF2B5EF4-FFF2-40B4-BE49-F238E27FC236}">
              <a16:creationId xmlns:a16="http://schemas.microsoft.com/office/drawing/2014/main" id="{EE97FF0D-AC46-4569-AA7E-123AA6682240}"/>
            </a:ext>
          </a:extLst>
        </xdr:cNvPr>
        <xdr:cNvSpPr/>
      </xdr:nvSpPr>
      <xdr:spPr>
        <a:xfrm>
          <a:off x="21272500" y="105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4435</xdr:rowOff>
    </xdr:from>
    <xdr:to>
      <xdr:col>116</xdr:col>
      <xdr:colOff>63500</xdr:colOff>
      <xdr:row>62</xdr:row>
      <xdr:rowOff>8504</xdr:rowOff>
    </xdr:to>
    <xdr:cxnSp macro="">
      <xdr:nvCxnSpPr>
        <xdr:cNvPr id="610" name="直線コネクタ 609">
          <a:extLst>
            <a:ext uri="{FF2B5EF4-FFF2-40B4-BE49-F238E27FC236}">
              <a16:creationId xmlns:a16="http://schemas.microsoft.com/office/drawing/2014/main" id="{008BA968-D777-42FC-94AD-E8CE7E317345}"/>
            </a:ext>
          </a:extLst>
        </xdr:cNvPr>
        <xdr:cNvCxnSpPr/>
      </xdr:nvCxnSpPr>
      <xdr:spPr>
        <a:xfrm flipV="1">
          <a:off x="21323300" y="10634335"/>
          <a:ext cx="8382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133817</xdr:rowOff>
    </xdr:from>
    <xdr:to>
      <xdr:col>107</xdr:col>
      <xdr:colOff>101600</xdr:colOff>
      <xdr:row>62</xdr:row>
      <xdr:rowOff>63967</xdr:rowOff>
    </xdr:to>
    <xdr:sp macro="" textlink="">
      <xdr:nvSpPr>
        <xdr:cNvPr id="611" name="楕円 610">
          <a:extLst>
            <a:ext uri="{FF2B5EF4-FFF2-40B4-BE49-F238E27FC236}">
              <a16:creationId xmlns:a16="http://schemas.microsoft.com/office/drawing/2014/main" id="{8E08CB8C-4A02-44D5-944A-7DD3ED94A799}"/>
            </a:ext>
          </a:extLst>
        </xdr:cNvPr>
        <xdr:cNvSpPr/>
      </xdr:nvSpPr>
      <xdr:spPr>
        <a:xfrm>
          <a:off x="20383500" y="1059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8504</xdr:rowOff>
    </xdr:from>
    <xdr:to>
      <xdr:col>111</xdr:col>
      <xdr:colOff>177800</xdr:colOff>
      <xdr:row>62</xdr:row>
      <xdr:rowOff>13167</xdr:rowOff>
    </xdr:to>
    <xdr:cxnSp macro="">
      <xdr:nvCxnSpPr>
        <xdr:cNvPr id="612" name="直線コネクタ 611">
          <a:extLst>
            <a:ext uri="{FF2B5EF4-FFF2-40B4-BE49-F238E27FC236}">
              <a16:creationId xmlns:a16="http://schemas.microsoft.com/office/drawing/2014/main" id="{48004DDA-6B31-40AB-84BD-B3139A465628}"/>
            </a:ext>
          </a:extLst>
        </xdr:cNvPr>
        <xdr:cNvCxnSpPr/>
      </xdr:nvCxnSpPr>
      <xdr:spPr>
        <a:xfrm flipV="1">
          <a:off x="20434300" y="10638404"/>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16820</xdr:rowOff>
    </xdr:from>
    <xdr:to>
      <xdr:col>102</xdr:col>
      <xdr:colOff>165100</xdr:colOff>
      <xdr:row>62</xdr:row>
      <xdr:rowOff>118420</xdr:rowOff>
    </xdr:to>
    <xdr:sp macro="" textlink="">
      <xdr:nvSpPr>
        <xdr:cNvPr id="613" name="楕円 612">
          <a:extLst>
            <a:ext uri="{FF2B5EF4-FFF2-40B4-BE49-F238E27FC236}">
              <a16:creationId xmlns:a16="http://schemas.microsoft.com/office/drawing/2014/main" id="{7F918537-5F91-4965-9695-A4D785FE18B3}"/>
            </a:ext>
          </a:extLst>
        </xdr:cNvPr>
        <xdr:cNvSpPr/>
      </xdr:nvSpPr>
      <xdr:spPr>
        <a:xfrm>
          <a:off x="19494500" y="106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13167</xdr:rowOff>
    </xdr:from>
    <xdr:to>
      <xdr:col>107</xdr:col>
      <xdr:colOff>50800</xdr:colOff>
      <xdr:row>62</xdr:row>
      <xdr:rowOff>67620</xdr:rowOff>
    </xdr:to>
    <xdr:cxnSp macro="">
      <xdr:nvCxnSpPr>
        <xdr:cNvPr id="614" name="直線コネクタ 613">
          <a:extLst>
            <a:ext uri="{FF2B5EF4-FFF2-40B4-BE49-F238E27FC236}">
              <a16:creationId xmlns:a16="http://schemas.microsoft.com/office/drawing/2014/main" id="{685BB947-538F-4338-9648-5889128EA1A3}"/>
            </a:ext>
          </a:extLst>
        </xdr:cNvPr>
        <xdr:cNvCxnSpPr/>
      </xdr:nvCxnSpPr>
      <xdr:spPr>
        <a:xfrm flipV="1">
          <a:off x="19545300" y="10643067"/>
          <a:ext cx="889000" cy="5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48092</xdr:rowOff>
    </xdr:from>
    <xdr:to>
      <xdr:col>98</xdr:col>
      <xdr:colOff>38100</xdr:colOff>
      <xdr:row>62</xdr:row>
      <xdr:rowOff>149692</xdr:rowOff>
    </xdr:to>
    <xdr:sp macro="" textlink="">
      <xdr:nvSpPr>
        <xdr:cNvPr id="615" name="楕円 614">
          <a:extLst>
            <a:ext uri="{FF2B5EF4-FFF2-40B4-BE49-F238E27FC236}">
              <a16:creationId xmlns:a16="http://schemas.microsoft.com/office/drawing/2014/main" id="{2FA935AC-E3E4-4E00-9B88-18EFECD32DC0}"/>
            </a:ext>
          </a:extLst>
        </xdr:cNvPr>
        <xdr:cNvSpPr/>
      </xdr:nvSpPr>
      <xdr:spPr>
        <a:xfrm>
          <a:off x="18605500" y="106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67620</xdr:rowOff>
    </xdr:from>
    <xdr:to>
      <xdr:col>102</xdr:col>
      <xdr:colOff>114300</xdr:colOff>
      <xdr:row>62</xdr:row>
      <xdr:rowOff>98892</xdr:rowOff>
    </xdr:to>
    <xdr:cxnSp macro="">
      <xdr:nvCxnSpPr>
        <xdr:cNvPr id="616" name="直線コネクタ 615">
          <a:extLst>
            <a:ext uri="{FF2B5EF4-FFF2-40B4-BE49-F238E27FC236}">
              <a16:creationId xmlns:a16="http://schemas.microsoft.com/office/drawing/2014/main" id="{5E999421-CF00-4AD1-9922-1DC85DD4B7B8}"/>
            </a:ext>
          </a:extLst>
        </xdr:cNvPr>
        <xdr:cNvCxnSpPr/>
      </xdr:nvCxnSpPr>
      <xdr:spPr>
        <a:xfrm flipV="1">
          <a:off x="18656300" y="10697520"/>
          <a:ext cx="889000" cy="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9AB513C6-A3A1-4987-9008-B3ED60A23904}"/>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3D62F21A-F272-4E90-A28E-13ECCE8AD06D}"/>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771B9F81-D5C9-4190-8846-124BDC837290}"/>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57152</xdr:rowOff>
    </xdr:from>
    <xdr:ext cx="469744" cy="259045"/>
    <xdr:sp macro="" textlink="">
      <xdr:nvSpPr>
        <xdr:cNvPr id="620" name="n_4aveValue【学校施設】&#10;一人当たり面積">
          <a:extLst>
            <a:ext uri="{FF2B5EF4-FFF2-40B4-BE49-F238E27FC236}">
              <a16:creationId xmlns:a16="http://schemas.microsoft.com/office/drawing/2014/main" id="{DA770CAD-E9F6-4792-99FF-E44559B1B18B}"/>
            </a:ext>
          </a:extLst>
        </xdr:cNvPr>
        <xdr:cNvSpPr txBox="1"/>
      </xdr:nvSpPr>
      <xdr:spPr>
        <a:xfrm>
          <a:off x="18421427" y="108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75831</xdr:rowOff>
    </xdr:from>
    <xdr:ext cx="469744" cy="259045"/>
    <xdr:sp macro="" textlink="">
      <xdr:nvSpPr>
        <xdr:cNvPr id="621" name="n_1mainValue【学校施設】&#10;一人当たり面積">
          <a:extLst>
            <a:ext uri="{FF2B5EF4-FFF2-40B4-BE49-F238E27FC236}">
              <a16:creationId xmlns:a16="http://schemas.microsoft.com/office/drawing/2014/main" id="{C89CAC4F-6F80-4C4E-82DE-C647FA615EFE}"/>
            </a:ext>
          </a:extLst>
        </xdr:cNvPr>
        <xdr:cNvSpPr txBox="1"/>
      </xdr:nvSpPr>
      <xdr:spPr>
        <a:xfrm>
          <a:off x="21075727" y="1036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80494</xdr:rowOff>
    </xdr:from>
    <xdr:ext cx="469744" cy="259045"/>
    <xdr:sp macro="" textlink="">
      <xdr:nvSpPr>
        <xdr:cNvPr id="622" name="n_2mainValue【学校施設】&#10;一人当たり面積">
          <a:extLst>
            <a:ext uri="{FF2B5EF4-FFF2-40B4-BE49-F238E27FC236}">
              <a16:creationId xmlns:a16="http://schemas.microsoft.com/office/drawing/2014/main" id="{4FDA1961-3D88-4BE5-A43B-E9C859A9BF6A}"/>
            </a:ext>
          </a:extLst>
        </xdr:cNvPr>
        <xdr:cNvSpPr txBox="1"/>
      </xdr:nvSpPr>
      <xdr:spPr>
        <a:xfrm>
          <a:off x="20199427" y="1036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134947</xdr:rowOff>
    </xdr:from>
    <xdr:ext cx="469744" cy="259045"/>
    <xdr:sp macro="" textlink="">
      <xdr:nvSpPr>
        <xdr:cNvPr id="623" name="n_3mainValue【学校施設】&#10;一人当たり面積">
          <a:extLst>
            <a:ext uri="{FF2B5EF4-FFF2-40B4-BE49-F238E27FC236}">
              <a16:creationId xmlns:a16="http://schemas.microsoft.com/office/drawing/2014/main" id="{197B814B-2308-4BED-B657-D858E4D0993A}"/>
            </a:ext>
          </a:extLst>
        </xdr:cNvPr>
        <xdr:cNvSpPr txBox="1"/>
      </xdr:nvSpPr>
      <xdr:spPr>
        <a:xfrm>
          <a:off x="19310427" y="1042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166219</xdr:rowOff>
    </xdr:from>
    <xdr:ext cx="469744" cy="259045"/>
    <xdr:sp macro="" textlink="">
      <xdr:nvSpPr>
        <xdr:cNvPr id="624" name="n_4mainValue【学校施設】&#10;一人当たり面積">
          <a:extLst>
            <a:ext uri="{FF2B5EF4-FFF2-40B4-BE49-F238E27FC236}">
              <a16:creationId xmlns:a16="http://schemas.microsoft.com/office/drawing/2014/main" id="{4CF28774-66E9-4FC0-B17B-CFDCD0509741}"/>
            </a:ext>
          </a:extLst>
        </xdr:cNvPr>
        <xdr:cNvSpPr txBox="1"/>
      </xdr:nvSpPr>
      <xdr:spPr>
        <a:xfrm>
          <a:off x="18421427" y="104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6D33E9A3-CA07-4AC0-B524-32498538A9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038B6CC-9B4A-4015-B999-C6C219ED0F3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AE9E0025-55D7-49B2-94B6-822492AFDD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222F461-4820-4281-845F-20ECF172CF7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C52B2498-1BA9-47A6-AA75-D9C5696710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5EC03B0B-5EE7-4047-A3F0-2609A5CD8C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F487C112-B9DD-4B03-8F50-BD966532661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A99F65A-813C-4322-95EC-6E654226A41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B930D974-FC16-4700-8EFC-FD547FB1233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D4E73AB9-6590-4160-AFC0-03E4D864502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53ACBFB8-112D-47A8-9D24-DACDBAAEB04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C69BD393-7604-46DE-8264-5937CE4B3FB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EF08E87E-CB70-4479-984B-88661EB008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D1B9B426-56CD-454D-A96B-6E25B966643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7BC17DFC-CE4F-4A97-A59E-47548C314E2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C19D8DD7-FC19-491C-94EB-E2CE158144A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EA77690-A0B1-4370-92B3-5D889BBB3B5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17B14225-927A-4F26-8F13-F3B0DEBDDED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C0790E95-12DD-446E-B6BD-3822F103D4B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C22F74E1-7CFD-49A5-92AB-20DB3B2C09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15BF84C5-D1F6-4023-8CAF-38C8297148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7B2C1B83-92FF-42E2-B8C7-6AF26842CB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27BFF6C7-2F1D-430F-8FA3-E1C8AA2E55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6C5D91E-6C94-4BA9-A467-03479E0AB20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6946C953-3BB2-4C25-A688-9F5F31172FB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988C5C70-512A-49AC-ADE1-06BDABD112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EB4CC06D-2140-4615-8F8B-F5390D3949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43FEF574-AFA7-4B93-B0E3-367A62732D2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5F92A559-BA79-43C5-8794-1369BDFDD91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7C99AA57-7593-4B61-9CD3-ACCE286A166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1700C635-895E-42D4-B96E-11631796F25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966D97B3-10C3-4F74-AB3E-282AC7FD660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248F6759-D0C8-42EA-A4FD-C3851E8789C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CC1AAA8E-85E2-42EC-8E28-A265D27E851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0CFF1F06-358A-4AB8-86C7-83C6BBB7381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D5166D5C-8D0B-4FBF-B70E-947823CE62A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802EEC87-1A33-4402-899E-41BA4D53B71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651732E4-A733-4A6A-9A7D-EB8E2A06078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E4CBAB2A-2384-4A07-A020-5C025C43D46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8D678C9-E3DC-4E20-B631-F19BCBFFC0C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3F530D19-0E20-4D19-A344-A32A648ABE5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B180BB07-3E7A-445B-851F-0EDD646894CD}"/>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9008D7ED-0E61-43F3-BD30-2BF5BF529E4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F1934E96-1F5D-458D-B4FA-3D8E30734D5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5C223ABA-4F30-4A87-A324-527DEBAD5ED6}"/>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62A4C35E-FE85-4022-928A-294765249472}"/>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D436CB78-10B1-4B83-B47B-BFB90A77ACE1}"/>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88390DFA-5551-447C-8EFA-ECCEC8663FC8}"/>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AFF3E02F-0418-4265-B5C7-8010A4150AD7}"/>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B25C9C7D-C039-4245-868D-F68DBD263E90}"/>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34E12D03-1EBA-46B3-B382-5FFE96EE3F81}"/>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76" name="フローチャート: 判断 675">
          <a:extLst>
            <a:ext uri="{FF2B5EF4-FFF2-40B4-BE49-F238E27FC236}">
              <a16:creationId xmlns:a16="http://schemas.microsoft.com/office/drawing/2014/main" id="{CEA2276B-4E60-4BEA-A237-4F637064581D}"/>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235A403-DAD7-44A7-ABD8-EEE40DB1C6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FB81F2F-F602-487C-80A6-3B039120B35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80D6170-344C-424D-B867-9B0EC87D270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0DD7798-FBD3-42D7-BCED-61D08084CE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0C8001C-430F-4854-81A4-0767CEF46B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107043</xdr:rowOff>
    </xdr:from>
    <xdr:to>
      <xdr:col>85</xdr:col>
      <xdr:colOff>177800</xdr:colOff>
      <xdr:row>108</xdr:row>
      <xdr:rowOff>37193</xdr:rowOff>
    </xdr:to>
    <xdr:sp macro="" textlink="">
      <xdr:nvSpPr>
        <xdr:cNvPr id="682" name="楕円 681">
          <a:extLst>
            <a:ext uri="{FF2B5EF4-FFF2-40B4-BE49-F238E27FC236}">
              <a16:creationId xmlns:a16="http://schemas.microsoft.com/office/drawing/2014/main" id="{425A74CF-0C93-4EB7-A89E-819E5667C80F}"/>
            </a:ext>
          </a:extLst>
        </xdr:cNvPr>
        <xdr:cNvSpPr/>
      </xdr:nvSpPr>
      <xdr:spPr>
        <a:xfrm>
          <a:off x="162687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85470</xdr:rowOff>
    </xdr:from>
    <xdr:ext cx="405111" cy="259045"/>
    <xdr:sp macro="" textlink="">
      <xdr:nvSpPr>
        <xdr:cNvPr id="683" name="【公民館】&#10;有形固定資産減価償却率該当値テキスト">
          <a:extLst>
            <a:ext uri="{FF2B5EF4-FFF2-40B4-BE49-F238E27FC236}">
              <a16:creationId xmlns:a16="http://schemas.microsoft.com/office/drawing/2014/main" id="{D556D21D-C736-4B20-A9AF-B2838154F979}"/>
            </a:ext>
          </a:extLst>
        </xdr:cNvPr>
        <xdr:cNvSpPr txBox="1"/>
      </xdr:nvSpPr>
      <xdr:spPr>
        <a:xfrm>
          <a:off x="16357600"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79284</xdr:rowOff>
    </xdr:from>
    <xdr:to>
      <xdr:col>81</xdr:col>
      <xdr:colOff>101600</xdr:colOff>
      <xdr:row>108</xdr:row>
      <xdr:rowOff>9434</xdr:rowOff>
    </xdr:to>
    <xdr:sp macro="" textlink="">
      <xdr:nvSpPr>
        <xdr:cNvPr id="684" name="楕円 683">
          <a:extLst>
            <a:ext uri="{FF2B5EF4-FFF2-40B4-BE49-F238E27FC236}">
              <a16:creationId xmlns:a16="http://schemas.microsoft.com/office/drawing/2014/main" id="{323DA4C9-A993-4F42-8F6A-9113370A488C}"/>
            </a:ext>
          </a:extLst>
        </xdr:cNvPr>
        <xdr:cNvSpPr/>
      </xdr:nvSpPr>
      <xdr:spPr>
        <a:xfrm>
          <a:off x="15430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130084</xdr:rowOff>
    </xdr:from>
    <xdr:to>
      <xdr:col>85</xdr:col>
      <xdr:colOff>127000</xdr:colOff>
      <xdr:row>107</xdr:row>
      <xdr:rowOff>157843</xdr:rowOff>
    </xdr:to>
    <xdr:cxnSp macro="">
      <xdr:nvCxnSpPr>
        <xdr:cNvPr id="685" name="直線コネクタ 684">
          <a:extLst>
            <a:ext uri="{FF2B5EF4-FFF2-40B4-BE49-F238E27FC236}">
              <a16:creationId xmlns:a16="http://schemas.microsoft.com/office/drawing/2014/main" id="{BC2265C7-551C-44B4-9A24-B7CD5B483C59}"/>
            </a:ext>
          </a:extLst>
        </xdr:cNvPr>
        <xdr:cNvCxnSpPr/>
      </xdr:nvCxnSpPr>
      <xdr:spPr>
        <a:xfrm>
          <a:off x="15481300" y="184752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41729</xdr:rowOff>
    </xdr:from>
    <xdr:to>
      <xdr:col>76</xdr:col>
      <xdr:colOff>165100</xdr:colOff>
      <xdr:row>107</xdr:row>
      <xdr:rowOff>143329</xdr:rowOff>
    </xdr:to>
    <xdr:sp macro="" textlink="">
      <xdr:nvSpPr>
        <xdr:cNvPr id="686" name="楕円 685">
          <a:extLst>
            <a:ext uri="{FF2B5EF4-FFF2-40B4-BE49-F238E27FC236}">
              <a16:creationId xmlns:a16="http://schemas.microsoft.com/office/drawing/2014/main" id="{0B90D2E3-D0BB-4E33-83BC-C1548EB5E90D}"/>
            </a:ext>
          </a:extLst>
        </xdr:cNvPr>
        <xdr:cNvSpPr/>
      </xdr:nvSpPr>
      <xdr:spPr>
        <a:xfrm>
          <a:off x="14541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92529</xdr:rowOff>
    </xdr:from>
    <xdr:to>
      <xdr:col>81</xdr:col>
      <xdr:colOff>50800</xdr:colOff>
      <xdr:row>107</xdr:row>
      <xdr:rowOff>130084</xdr:rowOff>
    </xdr:to>
    <xdr:cxnSp macro="">
      <xdr:nvCxnSpPr>
        <xdr:cNvPr id="687" name="直線コネクタ 686">
          <a:extLst>
            <a:ext uri="{FF2B5EF4-FFF2-40B4-BE49-F238E27FC236}">
              <a16:creationId xmlns:a16="http://schemas.microsoft.com/office/drawing/2014/main" id="{6CCCAA86-8DC3-4035-A010-61B0804EE9CB}"/>
            </a:ext>
          </a:extLst>
        </xdr:cNvPr>
        <xdr:cNvCxnSpPr/>
      </xdr:nvCxnSpPr>
      <xdr:spPr>
        <a:xfrm>
          <a:off x="14592300" y="184376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164193</xdr:rowOff>
    </xdr:from>
    <xdr:to>
      <xdr:col>72</xdr:col>
      <xdr:colOff>38100</xdr:colOff>
      <xdr:row>107</xdr:row>
      <xdr:rowOff>94343</xdr:rowOff>
    </xdr:to>
    <xdr:sp macro="" textlink="">
      <xdr:nvSpPr>
        <xdr:cNvPr id="688" name="楕円 687">
          <a:extLst>
            <a:ext uri="{FF2B5EF4-FFF2-40B4-BE49-F238E27FC236}">
              <a16:creationId xmlns:a16="http://schemas.microsoft.com/office/drawing/2014/main" id="{268820A9-0CF7-41C7-BFF4-B5570BB6CE1D}"/>
            </a:ext>
          </a:extLst>
        </xdr:cNvPr>
        <xdr:cNvSpPr/>
      </xdr:nvSpPr>
      <xdr:spPr>
        <a:xfrm>
          <a:off x="13652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43543</xdr:rowOff>
    </xdr:from>
    <xdr:to>
      <xdr:col>76</xdr:col>
      <xdr:colOff>114300</xdr:colOff>
      <xdr:row>107</xdr:row>
      <xdr:rowOff>92529</xdr:rowOff>
    </xdr:to>
    <xdr:cxnSp macro="">
      <xdr:nvCxnSpPr>
        <xdr:cNvPr id="689" name="直線コネクタ 688">
          <a:extLst>
            <a:ext uri="{FF2B5EF4-FFF2-40B4-BE49-F238E27FC236}">
              <a16:creationId xmlns:a16="http://schemas.microsoft.com/office/drawing/2014/main" id="{BB72AA21-A73D-418D-8DFD-B3534342A962}"/>
            </a:ext>
          </a:extLst>
        </xdr:cNvPr>
        <xdr:cNvCxnSpPr/>
      </xdr:nvCxnSpPr>
      <xdr:spPr>
        <a:xfrm>
          <a:off x="13703300" y="1838869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5806</xdr:rowOff>
    </xdr:from>
    <xdr:to>
      <xdr:col>67</xdr:col>
      <xdr:colOff>101600</xdr:colOff>
      <xdr:row>107</xdr:row>
      <xdr:rowOff>107406</xdr:rowOff>
    </xdr:to>
    <xdr:sp macro="" textlink="">
      <xdr:nvSpPr>
        <xdr:cNvPr id="690" name="楕円 689">
          <a:extLst>
            <a:ext uri="{FF2B5EF4-FFF2-40B4-BE49-F238E27FC236}">
              <a16:creationId xmlns:a16="http://schemas.microsoft.com/office/drawing/2014/main" id="{0020AC59-471E-40F5-B7DE-E28D1588E2B1}"/>
            </a:ext>
          </a:extLst>
        </xdr:cNvPr>
        <xdr:cNvSpPr/>
      </xdr:nvSpPr>
      <xdr:spPr>
        <a:xfrm>
          <a:off x="12763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43543</xdr:rowOff>
    </xdr:from>
    <xdr:to>
      <xdr:col>71</xdr:col>
      <xdr:colOff>177800</xdr:colOff>
      <xdr:row>107</xdr:row>
      <xdr:rowOff>56606</xdr:rowOff>
    </xdr:to>
    <xdr:cxnSp macro="">
      <xdr:nvCxnSpPr>
        <xdr:cNvPr id="691" name="直線コネクタ 690">
          <a:extLst>
            <a:ext uri="{FF2B5EF4-FFF2-40B4-BE49-F238E27FC236}">
              <a16:creationId xmlns:a16="http://schemas.microsoft.com/office/drawing/2014/main" id="{E275CEA2-FB1A-46B4-A0B6-619D07A029F9}"/>
            </a:ext>
          </a:extLst>
        </xdr:cNvPr>
        <xdr:cNvCxnSpPr/>
      </xdr:nvCxnSpPr>
      <xdr:spPr>
        <a:xfrm flipV="1">
          <a:off x="12814300" y="183886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D13FF570-AA9D-437C-9E3C-1B92FF0529A8}"/>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13CD4CBE-9D71-44A4-B4B9-1B97664A6A53}"/>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id="{E7DAF9FB-D3D5-4334-A647-E644250E8E44}"/>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695" name="n_4aveValue【公民館】&#10;有形固定資産減価償却率">
          <a:extLst>
            <a:ext uri="{FF2B5EF4-FFF2-40B4-BE49-F238E27FC236}">
              <a16:creationId xmlns:a16="http://schemas.microsoft.com/office/drawing/2014/main" id="{388C8D09-D69D-4E8D-B7DB-8871D2B86836}"/>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561</xdr:rowOff>
    </xdr:from>
    <xdr:ext cx="405111" cy="259045"/>
    <xdr:sp macro="" textlink="">
      <xdr:nvSpPr>
        <xdr:cNvPr id="696" name="n_1mainValue【公民館】&#10;有形固定資産減価償却率">
          <a:extLst>
            <a:ext uri="{FF2B5EF4-FFF2-40B4-BE49-F238E27FC236}">
              <a16:creationId xmlns:a16="http://schemas.microsoft.com/office/drawing/2014/main" id="{FBF693C5-3164-44AB-AA37-82A76F5F92A8}"/>
            </a:ext>
          </a:extLst>
        </xdr:cNvPr>
        <xdr:cNvSpPr txBox="1"/>
      </xdr:nvSpPr>
      <xdr:spPr>
        <a:xfrm>
          <a:off x="152660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134456</xdr:rowOff>
    </xdr:from>
    <xdr:ext cx="405111" cy="259045"/>
    <xdr:sp macro="" textlink="">
      <xdr:nvSpPr>
        <xdr:cNvPr id="697" name="n_2mainValue【公民館】&#10;有形固定資産減価償却率">
          <a:extLst>
            <a:ext uri="{FF2B5EF4-FFF2-40B4-BE49-F238E27FC236}">
              <a16:creationId xmlns:a16="http://schemas.microsoft.com/office/drawing/2014/main" id="{B5C4E743-2EB9-447C-9B43-E0BB6029C977}"/>
            </a:ext>
          </a:extLst>
        </xdr:cNvPr>
        <xdr:cNvSpPr txBox="1"/>
      </xdr:nvSpPr>
      <xdr:spPr>
        <a:xfrm>
          <a:off x="14389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85470</xdr:rowOff>
    </xdr:from>
    <xdr:ext cx="405111" cy="259045"/>
    <xdr:sp macro="" textlink="">
      <xdr:nvSpPr>
        <xdr:cNvPr id="698" name="n_3mainValue【公民館】&#10;有形固定資産減価償却率">
          <a:extLst>
            <a:ext uri="{FF2B5EF4-FFF2-40B4-BE49-F238E27FC236}">
              <a16:creationId xmlns:a16="http://schemas.microsoft.com/office/drawing/2014/main" id="{0D8E9BF3-9FAF-469F-A367-2ADC579808FC}"/>
            </a:ext>
          </a:extLst>
        </xdr:cNvPr>
        <xdr:cNvSpPr txBox="1"/>
      </xdr:nvSpPr>
      <xdr:spPr>
        <a:xfrm>
          <a:off x="13500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98533</xdr:rowOff>
    </xdr:from>
    <xdr:ext cx="405111" cy="259045"/>
    <xdr:sp macro="" textlink="">
      <xdr:nvSpPr>
        <xdr:cNvPr id="699" name="n_4mainValue【公民館】&#10;有形固定資産減価償却率">
          <a:extLst>
            <a:ext uri="{FF2B5EF4-FFF2-40B4-BE49-F238E27FC236}">
              <a16:creationId xmlns:a16="http://schemas.microsoft.com/office/drawing/2014/main" id="{40497457-282E-4063-9CE9-C61A70B6CD81}"/>
            </a:ext>
          </a:extLst>
        </xdr:cNvPr>
        <xdr:cNvSpPr txBox="1"/>
      </xdr:nvSpPr>
      <xdr:spPr>
        <a:xfrm>
          <a:off x="12611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DAB2D4BC-87B6-4C57-AC46-B59070D173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E1FBA7C-0295-4B8A-BAAA-587DF0032E0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754E2890-A305-444F-9CFA-7C888B07B2A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929EE01F-CB93-47CE-86A4-D1BEF57440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1D0075B8-74B7-49D8-8766-265C66082C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F2E101A-4690-455A-81F3-FCAAD69D01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A5A6BCF-F1BB-40A0-91C4-94D310795F1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D3040270-5B9B-49C4-99B7-B5BFABE8A86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1E6A9A90-24DC-4647-A3BB-9D6DA281E7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4D118A3C-2F1A-44FC-90ED-D5B04980068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4C5A760E-8FCD-4C53-BFA1-7BC40C45E71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F9238065-B9B2-4C28-9E7C-A6FB5BED869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932291EF-FA62-45FC-B438-4E1AAB8E377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2AD228D9-44E1-40A9-95FB-A4762A6BA3C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A52E185E-B3AC-43F2-8049-D9ACB4093AC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1E2B9BF9-7E3E-4676-BF03-EE2121E91A88}"/>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9BC1F2BC-B128-4C1F-872F-5ECCB35997A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62D566DD-F9EE-4B96-BD43-8FEB92763A0D}"/>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6658AB22-5D16-41F0-B741-A829DBA9BFF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BA959DC9-5093-4D2F-84D3-0ED12944308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AFBA86EA-2E0F-4A0C-8D14-FE40F56F8DA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9F48FD44-46CB-4F9C-A39D-E7258296560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751D0526-333F-45B3-B4B1-3163A14F2BD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9BD16BC2-7AA9-40C4-8740-18630AA20C14}"/>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E109283E-016C-4383-B7F2-894EDECF9D91}"/>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CD08D98A-AB2C-4813-B283-6F54F0CE2BFE}"/>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FDCB2B57-EE4C-457C-8211-5F5E5D997F05}"/>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05F6576F-8C22-498C-A549-59A0FFF6D8E6}"/>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a:extLst>
            <a:ext uri="{FF2B5EF4-FFF2-40B4-BE49-F238E27FC236}">
              <a16:creationId xmlns:a16="http://schemas.microsoft.com/office/drawing/2014/main" id="{28531E5B-F2DA-4661-A2B8-E475D896B096}"/>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402CE875-5367-45FC-AA2F-051EBE49E668}"/>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1B67736B-B233-47D0-9A73-1FE27831FEF3}"/>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3CA7D74F-309B-4780-9662-03ED7CA9C52B}"/>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E2ABC57D-D3B0-4BFF-93E2-D97CABCE92BA}"/>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62281</xdr:rowOff>
    </xdr:from>
    <xdr:to>
      <xdr:col>98</xdr:col>
      <xdr:colOff>38100</xdr:colOff>
      <xdr:row>108</xdr:row>
      <xdr:rowOff>163881</xdr:rowOff>
    </xdr:to>
    <xdr:sp macro="" textlink="">
      <xdr:nvSpPr>
        <xdr:cNvPr id="733" name="フローチャート: 判断 732">
          <a:extLst>
            <a:ext uri="{FF2B5EF4-FFF2-40B4-BE49-F238E27FC236}">
              <a16:creationId xmlns:a16="http://schemas.microsoft.com/office/drawing/2014/main" id="{460E7CA2-60FD-4D92-BEEB-9AE75965CBE2}"/>
            </a:ext>
          </a:extLst>
        </xdr:cNvPr>
        <xdr:cNvSpPr/>
      </xdr:nvSpPr>
      <xdr:spPr>
        <a:xfrm>
          <a:off x="18605500" y="1857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2859AE2-6940-4326-9711-34B3F89D620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3E146EB-78FA-409B-9B24-FD6FC72F463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75FB526-485D-4F11-A3B7-51DFB0EF95A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91058AF-A3AA-4FFC-8EEB-06846BF3D0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7ECFE4D-C614-429A-82D5-F7AFA416B77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29514</xdr:rowOff>
    </xdr:from>
    <xdr:to>
      <xdr:col>116</xdr:col>
      <xdr:colOff>114300</xdr:colOff>
      <xdr:row>108</xdr:row>
      <xdr:rowOff>131114</xdr:rowOff>
    </xdr:to>
    <xdr:sp macro="" textlink="">
      <xdr:nvSpPr>
        <xdr:cNvPr id="739" name="楕円 738">
          <a:extLst>
            <a:ext uri="{FF2B5EF4-FFF2-40B4-BE49-F238E27FC236}">
              <a16:creationId xmlns:a16="http://schemas.microsoft.com/office/drawing/2014/main" id="{4548F686-8958-4B9D-A50A-EBBFFC3855BF}"/>
            </a:ext>
          </a:extLst>
        </xdr:cNvPr>
        <xdr:cNvSpPr/>
      </xdr:nvSpPr>
      <xdr:spPr>
        <a:xfrm>
          <a:off x="22110700" y="185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740" name="【公民館】&#10;一人当たり面積該当値テキスト">
          <a:extLst>
            <a:ext uri="{FF2B5EF4-FFF2-40B4-BE49-F238E27FC236}">
              <a16:creationId xmlns:a16="http://schemas.microsoft.com/office/drawing/2014/main" id="{CC8CF186-79F8-4620-9308-8F00DE19A59F}"/>
            </a:ext>
          </a:extLst>
        </xdr:cNvPr>
        <xdr:cNvSpPr txBox="1"/>
      </xdr:nvSpPr>
      <xdr:spPr>
        <a:xfrm>
          <a:off x="22199600" y="18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30429</xdr:rowOff>
    </xdr:from>
    <xdr:to>
      <xdr:col>112</xdr:col>
      <xdr:colOff>38100</xdr:colOff>
      <xdr:row>108</xdr:row>
      <xdr:rowOff>132029</xdr:rowOff>
    </xdr:to>
    <xdr:sp macro="" textlink="">
      <xdr:nvSpPr>
        <xdr:cNvPr id="741" name="楕円 740">
          <a:extLst>
            <a:ext uri="{FF2B5EF4-FFF2-40B4-BE49-F238E27FC236}">
              <a16:creationId xmlns:a16="http://schemas.microsoft.com/office/drawing/2014/main" id="{53C63A62-BDDE-4590-9D2D-F515102D781B}"/>
            </a:ext>
          </a:extLst>
        </xdr:cNvPr>
        <xdr:cNvSpPr/>
      </xdr:nvSpPr>
      <xdr:spPr>
        <a:xfrm>
          <a:off x="21272500" y="185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80314</xdr:rowOff>
    </xdr:from>
    <xdr:to>
      <xdr:col>116</xdr:col>
      <xdr:colOff>63500</xdr:colOff>
      <xdr:row>108</xdr:row>
      <xdr:rowOff>81229</xdr:rowOff>
    </xdr:to>
    <xdr:cxnSp macro="">
      <xdr:nvCxnSpPr>
        <xdr:cNvPr id="742" name="直線コネクタ 741">
          <a:extLst>
            <a:ext uri="{FF2B5EF4-FFF2-40B4-BE49-F238E27FC236}">
              <a16:creationId xmlns:a16="http://schemas.microsoft.com/office/drawing/2014/main" id="{9E0EDFF6-8E37-4AC2-B0AD-C252D1FD8844}"/>
            </a:ext>
          </a:extLst>
        </xdr:cNvPr>
        <xdr:cNvCxnSpPr/>
      </xdr:nvCxnSpPr>
      <xdr:spPr>
        <a:xfrm flipV="1">
          <a:off x="21323300" y="1859691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31420</xdr:rowOff>
    </xdr:from>
    <xdr:to>
      <xdr:col>107</xdr:col>
      <xdr:colOff>101600</xdr:colOff>
      <xdr:row>108</xdr:row>
      <xdr:rowOff>133020</xdr:rowOff>
    </xdr:to>
    <xdr:sp macro="" textlink="">
      <xdr:nvSpPr>
        <xdr:cNvPr id="743" name="楕円 742">
          <a:extLst>
            <a:ext uri="{FF2B5EF4-FFF2-40B4-BE49-F238E27FC236}">
              <a16:creationId xmlns:a16="http://schemas.microsoft.com/office/drawing/2014/main" id="{6CE4BF72-58BC-409B-A030-82219A904EA9}"/>
            </a:ext>
          </a:extLst>
        </xdr:cNvPr>
        <xdr:cNvSpPr/>
      </xdr:nvSpPr>
      <xdr:spPr>
        <a:xfrm>
          <a:off x="20383500" y="185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81229</xdr:rowOff>
    </xdr:from>
    <xdr:to>
      <xdr:col>111</xdr:col>
      <xdr:colOff>177800</xdr:colOff>
      <xdr:row>108</xdr:row>
      <xdr:rowOff>82220</xdr:rowOff>
    </xdr:to>
    <xdr:cxnSp macro="">
      <xdr:nvCxnSpPr>
        <xdr:cNvPr id="744" name="直線コネクタ 743">
          <a:extLst>
            <a:ext uri="{FF2B5EF4-FFF2-40B4-BE49-F238E27FC236}">
              <a16:creationId xmlns:a16="http://schemas.microsoft.com/office/drawing/2014/main" id="{F5503BAE-B288-4A6C-9A32-D91E1D02A75F}"/>
            </a:ext>
          </a:extLst>
        </xdr:cNvPr>
        <xdr:cNvCxnSpPr/>
      </xdr:nvCxnSpPr>
      <xdr:spPr>
        <a:xfrm flipV="1">
          <a:off x="20434300" y="1859782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91084</xdr:rowOff>
    </xdr:from>
    <xdr:to>
      <xdr:col>102</xdr:col>
      <xdr:colOff>165100</xdr:colOff>
      <xdr:row>108</xdr:row>
      <xdr:rowOff>21234</xdr:rowOff>
    </xdr:to>
    <xdr:sp macro="" textlink="">
      <xdr:nvSpPr>
        <xdr:cNvPr id="745" name="楕円 744">
          <a:extLst>
            <a:ext uri="{FF2B5EF4-FFF2-40B4-BE49-F238E27FC236}">
              <a16:creationId xmlns:a16="http://schemas.microsoft.com/office/drawing/2014/main" id="{6AB117C4-D58D-4EF4-BAFA-40D73846677B}"/>
            </a:ext>
          </a:extLst>
        </xdr:cNvPr>
        <xdr:cNvSpPr/>
      </xdr:nvSpPr>
      <xdr:spPr>
        <a:xfrm>
          <a:off x="19494500" y="184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141884</xdr:rowOff>
    </xdr:from>
    <xdr:to>
      <xdr:col>107</xdr:col>
      <xdr:colOff>50800</xdr:colOff>
      <xdr:row>108</xdr:row>
      <xdr:rowOff>82220</xdr:rowOff>
    </xdr:to>
    <xdr:cxnSp macro="">
      <xdr:nvCxnSpPr>
        <xdr:cNvPr id="746" name="直線コネクタ 745">
          <a:extLst>
            <a:ext uri="{FF2B5EF4-FFF2-40B4-BE49-F238E27FC236}">
              <a16:creationId xmlns:a16="http://schemas.microsoft.com/office/drawing/2014/main" id="{6E6ED8A5-A175-4DD5-8931-10DE9D662966}"/>
            </a:ext>
          </a:extLst>
        </xdr:cNvPr>
        <xdr:cNvCxnSpPr/>
      </xdr:nvCxnSpPr>
      <xdr:spPr>
        <a:xfrm>
          <a:off x="19545300" y="18487034"/>
          <a:ext cx="8890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62281</xdr:rowOff>
    </xdr:from>
    <xdr:to>
      <xdr:col>98</xdr:col>
      <xdr:colOff>38100</xdr:colOff>
      <xdr:row>108</xdr:row>
      <xdr:rowOff>163881</xdr:rowOff>
    </xdr:to>
    <xdr:sp macro="" textlink="">
      <xdr:nvSpPr>
        <xdr:cNvPr id="747" name="楕円 746">
          <a:extLst>
            <a:ext uri="{FF2B5EF4-FFF2-40B4-BE49-F238E27FC236}">
              <a16:creationId xmlns:a16="http://schemas.microsoft.com/office/drawing/2014/main" id="{F9897984-7E86-42DB-8B18-7CA467B187E3}"/>
            </a:ext>
          </a:extLst>
        </xdr:cNvPr>
        <xdr:cNvSpPr/>
      </xdr:nvSpPr>
      <xdr:spPr>
        <a:xfrm>
          <a:off x="18605500" y="185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141884</xdr:rowOff>
    </xdr:from>
    <xdr:to>
      <xdr:col>102</xdr:col>
      <xdr:colOff>114300</xdr:colOff>
      <xdr:row>108</xdr:row>
      <xdr:rowOff>113081</xdr:rowOff>
    </xdr:to>
    <xdr:cxnSp macro="">
      <xdr:nvCxnSpPr>
        <xdr:cNvPr id="748" name="直線コネクタ 747">
          <a:extLst>
            <a:ext uri="{FF2B5EF4-FFF2-40B4-BE49-F238E27FC236}">
              <a16:creationId xmlns:a16="http://schemas.microsoft.com/office/drawing/2014/main" id="{F36FF276-CC18-4EB2-8BAC-5073BC6FDE5C}"/>
            </a:ext>
          </a:extLst>
        </xdr:cNvPr>
        <xdr:cNvCxnSpPr/>
      </xdr:nvCxnSpPr>
      <xdr:spPr>
        <a:xfrm flipV="1">
          <a:off x="18656300" y="18487034"/>
          <a:ext cx="889000" cy="1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a:extLst>
            <a:ext uri="{FF2B5EF4-FFF2-40B4-BE49-F238E27FC236}">
              <a16:creationId xmlns:a16="http://schemas.microsoft.com/office/drawing/2014/main" id="{1AE7B39E-6C1D-462E-B7FF-EE53CAE81DC2}"/>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a:extLst>
            <a:ext uri="{FF2B5EF4-FFF2-40B4-BE49-F238E27FC236}">
              <a16:creationId xmlns:a16="http://schemas.microsoft.com/office/drawing/2014/main" id="{2CE161B1-63A6-4A91-92AA-64137A4BA934}"/>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751" name="n_3aveValue【公民館】&#10;一人当たり面積">
          <a:extLst>
            <a:ext uri="{FF2B5EF4-FFF2-40B4-BE49-F238E27FC236}">
              <a16:creationId xmlns:a16="http://schemas.microsoft.com/office/drawing/2014/main" id="{42242686-8EBD-4ECA-A490-37CCC269B010}"/>
            </a:ext>
          </a:extLst>
        </xdr:cNvPr>
        <xdr:cNvSpPr txBox="1"/>
      </xdr:nvSpPr>
      <xdr:spPr>
        <a:xfrm>
          <a:off x="193104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155008</xdr:rowOff>
    </xdr:from>
    <xdr:ext cx="469744" cy="259045"/>
    <xdr:sp macro="" textlink="">
      <xdr:nvSpPr>
        <xdr:cNvPr id="752" name="n_4aveValue【公民館】&#10;一人当たり面積">
          <a:extLst>
            <a:ext uri="{FF2B5EF4-FFF2-40B4-BE49-F238E27FC236}">
              <a16:creationId xmlns:a16="http://schemas.microsoft.com/office/drawing/2014/main" id="{CCDD79FC-7646-40CA-9960-EFA4312C83B2}"/>
            </a:ext>
          </a:extLst>
        </xdr:cNvPr>
        <xdr:cNvSpPr txBox="1"/>
      </xdr:nvSpPr>
      <xdr:spPr>
        <a:xfrm>
          <a:off x="18421427" y="186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123156</xdr:rowOff>
    </xdr:from>
    <xdr:ext cx="469744" cy="259045"/>
    <xdr:sp macro="" textlink="">
      <xdr:nvSpPr>
        <xdr:cNvPr id="753" name="n_1mainValue【公民館】&#10;一人当たり面積">
          <a:extLst>
            <a:ext uri="{FF2B5EF4-FFF2-40B4-BE49-F238E27FC236}">
              <a16:creationId xmlns:a16="http://schemas.microsoft.com/office/drawing/2014/main" id="{E36334BC-70AD-4933-8912-AA6DEC97E1DA}"/>
            </a:ext>
          </a:extLst>
        </xdr:cNvPr>
        <xdr:cNvSpPr txBox="1"/>
      </xdr:nvSpPr>
      <xdr:spPr>
        <a:xfrm>
          <a:off x="21075727" y="1863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124147</xdr:rowOff>
    </xdr:from>
    <xdr:ext cx="469744" cy="259045"/>
    <xdr:sp macro="" textlink="">
      <xdr:nvSpPr>
        <xdr:cNvPr id="754" name="n_2mainValue【公民館】&#10;一人当たり面積">
          <a:extLst>
            <a:ext uri="{FF2B5EF4-FFF2-40B4-BE49-F238E27FC236}">
              <a16:creationId xmlns:a16="http://schemas.microsoft.com/office/drawing/2014/main" id="{10436E66-4980-4BEE-9EC8-8994B79D4625}"/>
            </a:ext>
          </a:extLst>
        </xdr:cNvPr>
        <xdr:cNvSpPr txBox="1"/>
      </xdr:nvSpPr>
      <xdr:spPr>
        <a:xfrm>
          <a:off x="20199427" y="1864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37761</xdr:rowOff>
    </xdr:from>
    <xdr:ext cx="469744" cy="259045"/>
    <xdr:sp macro="" textlink="">
      <xdr:nvSpPr>
        <xdr:cNvPr id="755" name="n_3mainValue【公民館】&#10;一人当たり面積">
          <a:extLst>
            <a:ext uri="{FF2B5EF4-FFF2-40B4-BE49-F238E27FC236}">
              <a16:creationId xmlns:a16="http://schemas.microsoft.com/office/drawing/2014/main" id="{6FD949C8-FE98-4D60-BD7C-8CB1AC39869E}"/>
            </a:ext>
          </a:extLst>
        </xdr:cNvPr>
        <xdr:cNvSpPr txBox="1"/>
      </xdr:nvSpPr>
      <xdr:spPr>
        <a:xfrm>
          <a:off x="19310427" y="182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8958</xdr:rowOff>
    </xdr:from>
    <xdr:ext cx="469744" cy="259045"/>
    <xdr:sp macro="" textlink="">
      <xdr:nvSpPr>
        <xdr:cNvPr id="756" name="n_4mainValue【公民館】&#10;一人当たり面積">
          <a:extLst>
            <a:ext uri="{FF2B5EF4-FFF2-40B4-BE49-F238E27FC236}">
              <a16:creationId xmlns:a16="http://schemas.microsoft.com/office/drawing/2014/main" id="{2EA30CD0-342F-4C0D-BFB8-429637DFD583}"/>
            </a:ext>
          </a:extLst>
        </xdr:cNvPr>
        <xdr:cNvSpPr txBox="1"/>
      </xdr:nvSpPr>
      <xdr:spPr>
        <a:xfrm>
          <a:off x="18421427" y="183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CE627DDC-4149-4FD1-9EDB-2A4F0F36FD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478B6F6F-A672-42D7-ACD4-A9CC7774AF1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A587F052-7AD3-427C-9682-8BBA296EC09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認定こども園・幼稚園・保育所は、老朽化が著しい上に園児が少ない状況であるため、閉所等を検討している。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学校施設は、児童生徒数の減少により一人あたり面積が増となっているため、統合等の検討を進めていく必要がある。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公営住宅は、改築しながら集約化を図っている。老朽化した住宅は解体を進めている。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公民館についても老朽化が進んでいることから、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、長寿命化対策の検討を進めていく必要がある。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8DDE18-E8E3-457E-B400-190869071F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729843-412B-4D20-AE7E-EEFE9947F1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E1A6A2-0374-4A98-BE22-63111DBB94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1EEF61-3898-4432-9F4A-92A0E6070B2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723809-0D8F-40A6-9AD1-7BA9E8ADE41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9A6BE4-8A88-4A56-8E77-B3840A1C47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AB2123-7F73-4DE0-A2EC-E012840485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8A422A-DDD4-4954-A02C-4697117AEC0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196909-FFD6-4661-B1F8-79680CC343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4D85CE-A573-469B-ADA2-C3BFE574BF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4,539
4,436
743.09
6,956,473
6,867,687
78,708
3,924,012
7,244,622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5185BF-AC39-4989-994C-9A007CC0F39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7EF505-0290-4932-BF69-103E881729A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1B0D34-5652-489D-B5BE-C4D8E4F3749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B423F1-9DE4-41FA-A9A4-6B7E45FE21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83CFD7-4593-46CE-AB49-6F981A3D047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1914350-E00D-4F4B-A26D-7072943363E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E4B3DE-DC5D-49EE-9CE4-C1DA00469C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F08F4A-1303-4488-931B-578E9F2BF6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713405-E55B-4651-820A-C4225084CD9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5BA9FD-04F9-45A9-8DE0-146B945BEA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B0B8E4-E87F-4212-AA12-F514728F03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5D2CDA-B902-4C5F-89F0-8944F0804F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5EE8B1-09B2-4CF4-8AFB-439DB33FE1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432962-FCFF-43D1-BEEA-C3550BD36AF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AA75897-A48C-40DB-9D44-DE1556076E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AB3546-2DF3-4719-BE90-8A18961FA7F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11245F-659D-405D-8C1A-AAC859E621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A3A5B7-75C3-4E88-8DBA-BDF2AA7E702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FCE9E27-3141-4FCB-A57B-0962D718E68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1423B7-001E-453E-A3C4-E34FE4DB39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7703D1-1CD7-4667-AC32-BC36FA8B7E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792508-EE1F-4E0B-B73B-A54FDE5B9D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05D0AC-665C-4C93-83EA-2C08255517A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998BA4-0A89-4B09-9CE5-67F87BAF86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FCE360-327E-4D56-AF0E-D037599A3B1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70553D-8279-4346-8798-A3323755AC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807D37-FC09-4EC5-8C08-943696A588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A24A79-A083-4F30-8818-35FA7FD00DF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AD4015A-10F7-4819-AA5B-8177ED16431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34F285F-AB50-473B-886E-DFC617CB2F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18DCB7E-DF98-440C-8D92-0B56C1B8835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8C5BD42-E206-4B67-BA7D-282D4869EB4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7C5D9C5-25D0-4201-B119-91AD779A9F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9824D55-0850-4F5E-9C04-2A7314DEA02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51D49F1-7203-4ABD-B1B9-B2EBF6F726E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ACBB3FA-20BE-405E-B913-D5FD5924EC1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9F11000-F082-4F37-BA52-B7DEC0E8FAC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AA2364B-D414-42B1-AC1F-3C56FB6416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A8359A7-C00E-4819-8ACB-F11A220ABF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B35CCBE-764B-4809-BB02-816120F944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1C710A1-D5E9-483D-8096-274D4B7FF94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18E72EA-9202-4A3D-99D9-8B6ABC8E535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E7F184F-12B8-446A-85FB-7816051AB50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5E23A25-74B2-402F-9B02-59F00698C8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810E648-0840-4CAD-A8B2-E6C505B81E9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FCDD3E4-B397-40C6-B692-5F07DA73A3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8B721D0-7E5A-4F93-9B36-56DE29E634E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B1D5768-61F1-45D5-8057-66B8AAF2B3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C99C876-6D6E-4571-A7BB-3760E148797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17BAFF53-F81F-4B1A-AF7C-DD7CD8D0EC4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63408B7-FCD3-4FD3-B242-CF6DEA9B6E4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6E08D9F-5EC3-4F2E-8DA9-1A28B987848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17EC90AA-BA0E-4C61-8B13-4288257E3C2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91783D8-A73E-4DBF-AAD9-8B4D7182B08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94CC3A3F-F3BC-489D-8357-C7DCCDB7F57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8FB0625-4FC4-4C85-BD2D-0C185556D61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4818399B-D746-45D7-B8B9-32352B6CF14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FA85C4BF-F6EB-4E23-BCFB-C19D576E8C1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C1A0030C-0733-4795-BC30-9F5E01A8E1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405708F-C743-4F37-A9B7-FD9AF54A31C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93BAAFE-8C21-4532-85F1-B519A1B7E19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F823BA1-B8B3-4106-A55F-40F0D53001F9}"/>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532DC68-C710-4695-B644-983B9598EEA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9201731-3E58-439C-BA71-5FFF27C4958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4CFBBEF-7EDC-45DB-9FB3-DACB6AD4747A}"/>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8FE14AFF-EE7E-4EBE-8849-304AD3804826}"/>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3C46B35E-6157-48F4-B9F9-DC66C1356E11}"/>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549EC7A7-BB4C-45C9-BF77-F59C0D1DA12D}"/>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F6D01F3F-02AA-47DB-94C6-D71599316FE7}"/>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161E7BCA-61E5-4E50-AF58-96268AE4B6E7}"/>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1A0EEF38-7FFF-4861-B8D5-A24FB459347A}"/>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887D135D-BE36-4760-8EFB-6F0EDFE65116}"/>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A3F2DC1-2B4D-4866-9DD6-749BDE8C0CF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2FFBC84-CA1C-4FAF-A716-A6DD9F27A3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466AE6E-B3D5-4407-A3F5-9DACEF5E6C3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B428CEE-BD16-40D6-B0D7-CCCC090EEA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FC3F989-94CA-43B2-B586-4674A19DFF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111125</xdr:rowOff>
    </xdr:from>
    <xdr:to>
      <xdr:col>24</xdr:col>
      <xdr:colOff>114300</xdr:colOff>
      <xdr:row>64</xdr:row>
      <xdr:rowOff>41275</xdr:rowOff>
    </xdr:to>
    <xdr:sp macro="" textlink="">
      <xdr:nvSpPr>
        <xdr:cNvPr id="89" name="楕円 88">
          <a:extLst>
            <a:ext uri="{FF2B5EF4-FFF2-40B4-BE49-F238E27FC236}">
              <a16:creationId xmlns:a16="http://schemas.microsoft.com/office/drawing/2014/main" id="{85813E5E-8598-400B-8CF9-714D3B498487}"/>
            </a:ext>
          </a:extLst>
        </xdr:cNvPr>
        <xdr:cNvSpPr/>
      </xdr:nvSpPr>
      <xdr:spPr>
        <a:xfrm>
          <a:off x="45847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26052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C44348E-72C9-4FBE-AFA3-A06AAB1CDB63}"/>
            </a:ext>
          </a:extLst>
        </xdr:cNvPr>
        <xdr:cNvSpPr txBox="1"/>
      </xdr:nvSpPr>
      <xdr:spPr>
        <a:xfrm>
          <a:off x="4673600" y="1082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92075</xdr:rowOff>
    </xdr:from>
    <xdr:to>
      <xdr:col>20</xdr:col>
      <xdr:colOff>38100</xdr:colOff>
      <xdr:row>64</xdr:row>
      <xdr:rowOff>22225</xdr:rowOff>
    </xdr:to>
    <xdr:sp macro="" textlink="">
      <xdr:nvSpPr>
        <xdr:cNvPr id="91" name="楕円 90">
          <a:extLst>
            <a:ext uri="{FF2B5EF4-FFF2-40B4-BE49-F238E27FC236}">
              <a16:creationId xmlns:a16="http://schemas.microsoft.com/office/drawing/2014/main" id="{008E611D-FE8E-434D-8252-A142E7892AFB}"/>
            </a:ext>
          </a:extLst>
        </xdr:cNvPr>
        <xdr:cNvSpPr/>
      </xdr:nvSpPr>
      <xdr:spPr>
        <a:xfrm>
          <a:off x="3746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142875</xdr:rowOff>
    </xdr:from>
    <xdr:to>
      <xdr:col>24</xdr:col>
      <xdr:colOff>63500</xdr:colOff>
      <xdr:row>63</xdr:row>
      <xdr:rowOff>161925</xdr:rowOff>
    </xdr:to>
    <xdr:cxnSp macro="">
      <xdr:nvCxnSpPr>
        <xdr:cNvPr id="92" name="直線コネクタ 91">
          <a:extLst>
            <a:ext uri="{FF2B5EF4-FFF2-40B4-BE49-F238E27FC236}">
              <a16:creationId xmlns:a16="http://schemas.microsoft.com/office/drawing/2014/main" id="{A7A6A92D-9F98-4D79-A390-8A1CCC32F0F8}"/>
            </a:ext>
          </a:extLst>
        </xdr:cNvPr>
        <xdr:cNvCxnSpPr/>
      </xdr:nvCxnSpPr>
      <xdr:spPr>
        <a:xfrm>
          <a:off x="3797300" y="109442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48260</xdr:rowOff>
    </xdr:from>
    <xdr:to>
      <xdr:col>15</xdr:col>
      <xdr:colOff>101600</xdr:colOff>
      <xdr:row>63</xdr:row>
      <xdr:rowOff>149860</xdr:rowOff>
    </xdr:to>
    <xdr:sp macro="" textlink="">
      <xdr:nvSpPr>
        <xdr:cNvPr id="93" name="楕円 92">
          <a:extLst>
            <a:ext uri="{FF2B5EF4-FFF2-40B4-BE49-F238E27FC236}">
              <a16:creationId xmlns:a16="http://schemas.microsoft.com/office/drawing/2014/main" id="{EC2BDEB1-86C5-4F6C-8A09-E8F00892035B}"/>
            </a:ext>
          </a:extLst>
        </xdr:cNvPr>
        <xdr:cNvSpPr/>
      </xdr:nvSpPr>
      <xdr:spPr>
        <a:xfrm>
          <a:off x="2857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99060</xdr:rowOff>
    </xdr:from>
    <xdr:to>
      <xdr:col>19</xdr:col>
      <xdr:colOff>177800</xdr:colOff>
      <xdr:row>63</xdr:row>
      <xdr:rowOff>142875</xdr:rowOff>
    </xdr:to>
    <xdr:cxnSp macro="">
      <xdr:nvCxnSpPr>
        <xdr:cNvPr id="94" name="直線コネクタ 93">
          <a:extLst>
            <a:ext uri="{FF2B5EF4-FFF2-40B4-BE49-F238E27FC236}">
              <a16:creationId xmlns:a16="http://schemas.microsoft.com/office/drawing/2014/main" id="{ADC95B46-AEB7-442C-A3EB-E786E04E739B}"/>
            </a:ext>
          </a:extLst>
        </xdr:cNvPr>
        <xdr:cNvCxnSpPr/>
      </xdr:nvCxnSpPr>
      <xdr:spPr>
        <a:xfrm>
          <a:off x="2908300" y="109004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34925</xdr:rowOff>
    </xdr:from>
    <xdr:to>
      <xdr:col>10</xdr:col>
      <xdr:colOff>165100</xdr:colOff>
      <xdr:row>61</xdr:row>
      <xdr:rowOff>136525</xdr:rowOff>
    </xdr:to>
    <xdr:sp macro="" textlink="">
      <xdr:nvSpPr>
        <xdr:cNvPr id="95" name="楕円 94">
          <a:extLst>
            <a:ext uri="{FF2B5EF4-FFF2-40B4-BE49-F238E27FC236}">
              <a16:creationId xmlns:a16="http://schemas.microsoft.com/office/drawing/2014/main" id="{BE013CCC-459D-4277-A988-8F7CA317223D}"/>
            </a:ext>
          </a:extLst>
        </xdr:cNvPr>
        <xdr:cNvSpPr/>
      </xdr:nvSpPr>
      <xdr:spPr>
        <a:xfrm>
          <a:off x="1968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85725</xdr:rowOff>
    </xdr:from>
    <xdr:to>
      <xdr:col>15</xdr:col>
      <xdr:colOff>50800</xdr:colOff>
      <xdr:row>63</xdr:row>
      <xdr:rowOff>99060</xdr:rowOff>
    </xdr:to>
    <xdr:cxnSp macro="">
      <xdr:nvCxnSpPr>
        <xdr:cNvPr id="96" name="直線コネクタ 95">
          <a:extLst>
            <a:ext uri="{FF2B5EF4-FFF2-40B4-BE49-F238E27FC236}">
              <a16:creationId xmlns:a16="http://schemas.microsoft.com/office/drawing/2014/main" id="{264994E2-F05F-4249-8E02-657DD94B8737}"/>
            </a:ext>
          </a:extLst>
        </xdr:cNvPr>
        <xdr:cNvCxnSpPr/>
      </xdr:nvCxnSpPr>
      <xdr:spPr>
        <a:xfrm>
          <a:off x="2019300" y="10544175"/>
          <a:ext cx="8890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21590</xdr:rowOff>
    </xdr:from>
    <xdr:to>
      <xdr:col>6</xdr:col>
      <xdr:colOff>38100</xdr:colOff>
      <xdr:row>63</xdr:row>
      <xdr:rowOff>123190</xdr:rowOff>
    </xdr:to>
    <xdr:sp macro="" textlink="">
      <xdr:nvSpPr>
        <xdr:cNvPr id="97" name="楕円 96">
          <a:extLst>
            <a:ext uri="{FF2B5EF4-FFF2-40B4-BE49-F238E27FC236}">
              <a16:creationId xmlns:a16="http://schemas.microsoft.com/office/drawing/2014/main" id="{EF158FC7-2C5B-49FF-A9E0-CAE507C88B4F}"/>
            </a:ext>
          </a:extLst>
        </xdr:cNvPr>
        <xdr:cNvSpPr/>
      </xdr:nvSpPr>
      <xdr:spPr>
        <a:xfrm>
          <a:off x="1079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85725</xdr:rowOff>
    </xdr:from>
    <xdr:to>
      <xdr:col>10</xdr:col>
      <xdr:colOff>114300</xdr:colOff>
      <xdr:row>63</xdr:row>
      <xdr:rowOff>72390</xdr:rowOff>
    </xdr:to>
    <xdr:cxnSp macro="">
      <xdr:nvCxnSpPr>
        <xdr:cNvPr id="98" name="直線コネクタ 97">
          <a:extLst>
            <a:ext uri="{FF2B5EF4-FFF2-40B4-BE49-F238E27FC236}">
              <a16:creationId xmlns:a16="http://schemas.microsoft.com/office/drawing/2014/main" id="{7E3B89F2-AA1A-4918-9ED4-351C569CE347}"/>
            </a:ext>
          </a:extLst>
        </xdr:cNvPr>
        <xdr:cNvCxnSpPr/>
      </xdr:nvCxnSpPr>
      <xdr:spPr>
        <a:xfrm flipV="1">
          <a:off x="1130300" y="10544175"/>
          <a:ext cx="889000" cy="3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5F78AA85-F3F2-4276-BEFE-98AD422F2ECE}"/>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554BB85B-DC94-4936-BA54-4451160DCA5F}"/>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5E635FD9-9422-4932-8C1B-EA9EFDC63213}"/>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61861A3D-51BC-408B-A1C8-61F559F9B2F2}"/>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13352</xdr:rowOff>
    </xdr:from>
    <xdr:ext cx="405111" cy="259045"/>
    <xdr:sp macro="" textlink="">
      <xdr:nvSpPr>
        <xdr:cNvPr id="103" name="n_1mainValue【体育館・プール】&#10;有形固定資産減価償却率">
          <a:extLst>
            <a:ext uri="{FF2B5EF4-FFF2-40B4-BE49-F238E27FC236}">
              <a16:creationId xmlns:a16="http://schemas.microsoft.com/office/drawing/2014/main" id="{C99D2555-BD61-4DC9-97BC-DE864977300F}"/>
            </a:ext>
          </a:extLst>
        </xdr:cNvPr>
        <xdr:cNvSpPr txBox="1"/>
      </xdr:nvSpPr>
      <xdr:spPr>
        <a:xfrm>
          <a:off x="3582044" y="1098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140987</xdr:rowOff>
    </xdr:from>
    <xdr:ext cx="405111" cy="259045"/>
    <xdr:sp macro="" textlink="">
      <xdr:nvSpPr>
        <xdr:cNvPr id="104" name="n_2mainValue【体育館・プール】&#10;有形固定資産減価償却率">
          <a:extLst>
            <a:ext uri="{FF2B5EF4-FFF2-40B4-BE49-F238E27FC236}">
              <a16:creationId xmlns:a16="http://schemas.microsoft.com/office/drawing/2014/main" id="{1AA7D9C3-38A9-4533-BAEF-E58FB79ED96F}"/>
            </a:ext>
          </a:extLst>
        </xdr:cNvPr>
        <xdr:cNvSpPr txBox="1"/>
      </xdr:nvSpPr>
      <xdr:spPr>
        <a:xfrm>
          <a:off x="27057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127652</xdr:rowOff>
    </xdr:from>
    <xdr:ext cx="405111" cy="259045"/>
    <xdr:sp macro="" textlink="">
      <xdr:nvSpPr>
        <xdr:cNvPr id="105" name="n_3mainValue【体育館・プール】&#10;有形固定資産減価償却率">
          <a:extLst>
            <a:ext uri="{FF2B5EF4-FFF2-40B4-BE49-F238E27FC236}">
              <a16:creationId xmlns:a16="http://schemas.microsoft.com/office/drawing/2014/main" id="{1BA790DA-111B-42E6-A281-CA54815BF8DF}"/>
            </a:ext>
          </a:extLst>
        </xdr:cNvPr>
        <xdr:cNvSpPr txBox="1"/>
      </xdr:nvSpPr>
      <xdr:spPr>
        <a:xfrm>
          <a:off x="1816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114317</xdr:rowOff>
    </xdr:from>
    <xdr:ext cx="405111" cy="259045"/>
    <xdr:sp macro="" textlink="">
      <xdr:nvSpPr>
        <xdr:cNvPr id="106" name="n_4mainValue【体育館・プール】&#10;有形固定資産減価償却率">
          <a:extLst>
            <a:ext uri="{FF2B5EF4-FFF2-40B4-BE49-F238E27FC236}">
              <a16:creationId xmlns:a16="http://schemas.microsoft.com/office/drawing/2014/main" id="{BA96529B-7CAC-47BF-A59B-9E1957911211}"/>
            </a:ext>
          </a:extLst>
        </xdr:cNvPr>
        <xdr:cNvSpPr txBox="1"/>
      </xdr:nvSpPr>
      <xdr:spPr>
        <a:xfrm>
          <a:off x="927744"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15ADE64C-DDDD-479B-AF02-A791CE94244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FF5686B-3852-4AED-A429-C16CEB1954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BD4937A5-884C-44CD-8EA3-1602BA449B8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50C09632-D660-4932-B990-F91701D761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AD96F9DF-C330-4BDB-A59C-CC9C5C9C2AC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8D74E51-C552-4BFD-826F-C56FCD8FD9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8950448-5ACA-45A0-994B-703A2B00FD1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45CAE0B7-7B1A-4686-AABE-C2B51CE76C8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7624013F-E4AE-4F52-9E55-9F6B948CBF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EDC749E7-ED14-4AB4-A9B7-9E991301A7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4ECA8F74-5541-491B-BA6A-3235B99473F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93128E93-FE50-4DE5-87D6-2479D2C575F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677D7652-6CD3-4D6B-8B1F-7BE630A65F4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B6E26821-5DFA-446B-B76A-48B30B1DF2E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6DDEC59E-03A8-4585-B90C-928A8B8700D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15CD9DCD-2B66-436C-A6BD-6FCC05A5B0B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F99ABA5A-B8DF-45B6-95D6-E44D325B31A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413A6A2A-A0FF-493F-BD29-3E7237889AD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B1F11057-3195-49CE-B72F-E2B4E5CC582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A3F2EA56-506E-45F8-8681-DBD480B0BF2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DFA68A5D-C0BE-48B2-9466-D4C921510AE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719D6A0E-A210-479C-A0B5-8A352D46DCD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A406BCA3-B45E-4D93-8B0E-EFD6E77F33B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9A791473-19F0-4D3E-984B-8F0065FEA0C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6FE4858E-7BC4-460A-96D1-03833F295EA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17741D41-3A45-4A07-900B-24823C63C1AD}"/>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B1FBA17C-5072-4EE3-9FCB-8045207B6152}"/>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444DC658-2659-4F89-9148-C4B66CE250A8}"/>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A3F6ED66-1390-4EBF-8A0D-63F81C33E855}"/>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BF5CFF00-85D9-4161-B4F8-86DB7B70427B}"/>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F979E87C-A218-4307-9A3F-BE22247EC5F3}"/>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89F20BF0-C3E6-4E45-B4B0-9ABEE6A43893}"/>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E1515F5A-F571-41E5-B19F-08CD9F6A54F5}"/>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2A1249CE-4C44-470E-89A9-8A57613B776C}"/>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5AB9B3C7-FE09-4C8E-A730-6239D5674277}"/>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xdr:rowOff>
    </xdr:from>
    <xdr:to>
      <xdr:col>36</xdr:col>
      <xdr:colOff>165100</xdr:colOff>
      <xdr:row>63</xdr:row>
      <xdr:rowOff>102072</xdr:rowOff>
    </xdr:to>
    <xdr:sp macro="" textlink="">
      <xdr:nvSpPr>
        <xdr:cNvPr id="142" name="フローチャート: 判断 141">
          <a:extLst>
            <a:ext uri="{FF2B5EF4-FFF2-40B4-BE49-F238E27FC236}">
              <a16:creationId xmlns:a16="http://schemas.microsoft.com/office/drawing/2014/main" id="{78897C11-240E-41CF-B50F-B42BAAD7A788}"/>
            </a:ext>
          </a:extLst>
        </xdr:cNvPr>
        <xdr:cNvSpPr/>
      </xdr:nvSpPr>
      <xdr:spPr>
        <a:xfrm>
          <a:off x="6921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43A0A42-15D0-4EF0-81A2-5452A384AA9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A667AEB7-EACA-4666-9340-1C0CA939B5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CF65DAE-8845-49D1-B321-27E8700C53C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688C78C-4832-435F-BDBF-5EB0A457CB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DEA26DBF-88A4-466B-BE8D-C5E7D48CF4A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11249</xdr:rowOff>
    </xdr:from>
    <xdr:to>
      <xdr:col>55</xdr:col>
      <xdr:colOff>50800</xdr:colOff>
      <xdr:row>63</xdr:row>
      <xdr:rowOff>112849</xdr:rowOff>
    </xdr:to>
    <xdr:sp macro="" textlink="">
      <xdr:nvSpPr>
        <xdr:cNvPr id="148" name="楕円 147">
          <a:extLst>
            <a:ext uri="{FF2B5EF4-FFF2-40B4-BE49-F238E27FC236}">
              <a16:creationId xmlns:a16="http://schemas.microsoft.com/office/drawing/2014/main" id="{E73A0F4A-63DB-4723-80F6-BABC75DA9733}"/>
            </a:ext>
          </a:extLst>
        </xdr:cNvPr>
        <xdr:cNvSpPr/>
      </xdr:nvSpPr>
      <xdr:spPr>
        <a:xfrm>
          <a:off x="104267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161126</xdr:rowOff>
    </xdr:from>
    <xdr:ext cx="469744" cy="259045"/>
    <xdr:sp macro="" textlink="">
      <xdr:nvSpPr>
        <xdr:cNvPr id="149" name="【体育館・プール】&#10;一人当たり面積該当値テキスト">
          <a:extLst>
            <a:ext uri="{FF2B5EF4-FFF2-40B4-BE49-F238E27FC236}">
              <a16:creationId xmlns:a16="http://schemas.microsoft.com/office/drawing/2014/main" id="{0726299B-935F-435D-871F-2AD474B7E221}"/>
            </a:ext>
          </a:extLst>
        </xdr:cNvPr>
        <xdr:cNvSpPr txBox="1"/>
      </xdr:nvSpPr>
      <xdr:spPr>
        <a:xfrm>
          <a:off x="10515600" y="1079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14188</xdr:rowOff>
    </xdr:from>
    <xdr:to>
      <xdr:col>50</xdr:col>
      <xdr:colOff>165100</xdr:colOff>
      <xdr:row>63</xdr:row>
      <xdr:rowOff>115788</xdr:rowOff>
    </xdr:to>
    <xdr:sp macro="" textlink="">
      <xdr:nvSpPr>
        <xdr:cNvPr id="150" name="楕円 149">
          <a:extLst>
            <a:ext uri="{FF2B5EF4-FFF2-40B4-BE49-F238E27FC236}">
              <a16:creationId xmlns:a16="http://schemas.microsoft.com/office/drawing/2014/main" id="{C8C9AB66-409C-400C-896E-293A1C71FD13}"/>
            </a:ext>
          </a:extLst>
        </xdr:cNvPr>
        <xdr:cNvSpPr/>
      </xdr:nvSpPr>
      <xdr:spPr>
        <a:xfrm>
          <a:off x="9588500" y="108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62049</xdr:rowOff>
    </xdr:from>
    <xdr:to>
      <xdr:col>55</xdr:col>
      <xdr:colOff>0</xdr:colOff>
      <xdr:row>63</xdr:row>
      <xdr:rowOff>64988</xdr:rowOff>
    </xdr:to>
    <xdr:cxnSp macro="">
      <xdr:nvCxnSpPr>
        <xdr:cNvPr id="151" name="直線コネクタ 150">
          <a:extLst>
            <a:ext uri="{FF2B5EF4-FFF2-40B4-BE49-F238E27FC236}">
              <a16:creationId xmlns:a16="http://schemas.microsoft.com/office/drawing/2014/main" id="{24B5BDC5-655F-49F9-83B1-21FB5F40B8E6}"/>
            </a:ext>
          </a:extLst>
        </xdr:cNvPr>
        <xdr:cNvCxnSpPr/>
      </xdr:nvCxnSpPr>
      <xdr:spPr>
        <a:xfrm flipV="1">
          <a:off x="9639300" y="10863399"/>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17453</xdr:rowOff>
    </xdr:from>
    <xdr:to>
      <xdr:col>46</xdr:col>
      <xdr:colOff>38100</xdr:colOff>
      <xdr:row>63</xdr:row>
      <xdr:rowOff>119053</xdr:rowOff>
    </xdr:to>
    <xdr:sp macro="" textlink="">
      <xdr:nvSpPr>
        <xdr:cNvPr id="152" name="楕円 151">
          <a:extLst>
            <a:ext uri="{FF2B5EF4-FFF2-40B4-BE49-F238E27FC236}">
              <a16:creationId xmlns:a16="http://schemas.microsoft.com/office/drawing/2014/main" id="{0728AEFE-1D0A-4C3E-817F-9011167DA578}"/>
            </a:ext>
          </a:extLst>
        </xdr:cNvPr>
        <xdr:cNvSpPr/>
      </xdr:nvSpPr>
      <xdr:spPr>
        <a:xfrm>
          <a:off x="8699500" y="108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64988</xdr:rowOff>
    </xdr:from>
    <xdr:to>
      <xdr:col>50</xdr:col>
      <xdr:colOff>114300</xdr:colOff>
      <xdr:row>63</xdr:row>
      <xdr:rowOff>68253</xdr:rowOff>
    </xdr:to>
    <xdr:cxnSp macro="">
      <xdr:nvCxnSpPr>
        <xdr:cNvPr id="153" name="直線コネクタ 152">
          <a:extLst>
            <a:ext uri="{FF2B5EF4-FFF2-40B4-BE49-F238E27FC236}">
              <a16:creationId xmlns:a16="http://schemas.microsoft.com/office/drawing/2014/main" id="{4D9D19BB-907D-4796-A6C7-0A22BC12B26A}"/>
            </a:ext>
          </a:extLst>
        </xdr:cNvPr>
        <xdr:cNvCxnSpPr/>
      </xdr:nvCxnSpPr>
      <xdr:spPr>
        <a:xfrm flipV="1">
          <a:off x="8750300" y="1086633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103668</xdr:rowOff>
    </xdr:from>
    <xdr:to>
      <xdr:col>41</xdr:col>
      <xdr:colOff>101600</xdr:colOff>
      <xdr:row>62</xdr:row>
      <xdr:rowOff>33818</xdr:rowOff>
    </xdr:to>
    <xdr:sp macro="" textlink="">
      <xdr:nvSpPr>
        <xdr:cNvPr id="154" name="楕円 153">
          <a:extLst>
            <a:ext uri="{FF2B5EF4-FFF2-40B4-BE49-F238E27FC236}">
              <a16:creationId xmlns:a16="http://schemas.microsoft.com/office/drawing/2014/main" id="{B3601E95-BB79-456E-9962-E2A4824D06F3}"/>
            </a:ext>
          </a:extLst>
        </xdr:cNvPr>
        <xdr:cNvSpPr/>
      </xdr:nvSpPr>
      <xdr:spPr>
        <a:xfrm>
          <a:off x="7810500" y="1056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154468</xdr:rowOff>
    </xdr:from>
    <xdr:to>
      <xdr:col>45</xdr:col>
      <xdr:colOff>177800</xdr:colOff>
      <xdr:row>63</xdr:row>
      <xdr:rowOff>68253</xdr:rowOff>
    </xdr:to>
    <xdr:cxnSp macro="">
      <xdr:nvCxnSpPr>
        <xdr:cNvPr id="155" name="直線コネクタ 154">
          <a:extLst>
            <a:ext uri="{FF2B5EF4-FFF2-40B4-BE49-F238E27FC236}">
              <a16:creationId xmlns:a16="http://schemas.microsoft.com/office/drawing/2014/main" id="{35B08AD7-4B4A-4BD2-9896-A1D2827412BA}"/>
            </a:ext>
          </a:extLst>
        </xdr:cNvPr>
        <xdr:cNvCxnSpPr/>
      </xdr:nvCxnSpPr>
      <xdr:spPr>
        <a:xfrm>
          <a:off x="7861300" y="10612918"/>
          <a:ext cx="889000" cy="25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66766</xdr:rowOff>
    </xdr:from>
    <xdr:to>
      <xdr:col>36</xdr:col>
      <xdr:colOff>165100</xdr:colOff>
      <xdr:row>62</xdr:row>
      <xdr:rowOff>168366</xdr:rowOff>
    </xdr:to>
    <xdr:sp macro="" textlink="">
      <xdr:nvSpPr>
        <xdr:cNvPr id="156" name="楕円 155">
          <a:extLst>
            <a:ext uri="{FF2B5EF4-FFF2-40B4-BE49-F238E27FC236}">
              <a16:creationId xmlns:a16="http://schemas.microsoft.com/office/drawing/2014/main" id="{10E42509-19BD-4D62-8FDF-261926366D9E}"/>
            </a:ext>
          </a:extLst>
        </xdr:cNvPr>
        <xdr:cNvSpPr/>
      </xdr:nvSpPr>
      <xdr:spPr>
        <a:xfrm>
          <a:off x="6921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154468</xdr:rowOff>
    </xdr:from>
    <xdr:to>
      <xdr:col>41</xdr:col>
      <xdr:colOff>50800</xdr:colOff>
      <xdr:row>62</xdr:row>
      <xdr:rowOff>117566</xdr:rowOff>
    </xdr:to>
    <xdr:cxnSp macro="">
      <xdr:nvCxnSpPr>
        <xdr:cNvPr id="157" name="直線コネクタ 156">
          <a:extLst>
            <a:ext uri="{FF2B5EF4-FFF2-40B4-BE49-F238E27FC236}">
              <a16:creationId xmlns:a16="http://schemas.microsoft.com/office/drawing/2014/main" id="{6F122E0F-E6DA-4689-BE4A-AFB68E209B4B}"/>
            </a:ext>
          </a:extLst>
        </xdr:cNvPr>
        <xdr:cNvCxnSpPr/>
      </xdr:nvCxnSpPr>
      <xdr:spPr>
        <a:xfrm flipV="1">
          <a:off x="6972300" y="10612918"/>
          <a:ext cx="889000" cy="13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DCAC2175-CFC3-4527-924B-DDFBBDD53AA3}"/>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3684652C-CD3C-4EAF-8080-9A743BC8A6B2}"/>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BCEB245A-0A47-471F-9726-8084DB038918}"/>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93199</xdr:rowOff>
    </xdr:from>
    <xdr:ext cx="469744" cy="259045"/>
    <xdr:sp macro="" textlink="">
      <xdr:nvSpPr>
        <xdr:cNvPr id="161" name="n_4aveValue【体育館・プール】&#10;一人当たり面積">
          <a:extLst>
            <a:ext uri="{FF2B5EF4-FFF2-40B4-BE49-F238E27FC236}">
              <a16:creationId xmlns:a16="http://schemas.microsoft.com/office/drawing/2014/main" id="{4C5053E4-BB26-4DD1-865C-A0064A6FE5E2}"/>
            </a:ext>
          </a:extLst>
        </xdr:cNvPr>
        <xdr:cNvSpPr txBox="1"/>
      </xdr:nvSpPr>
      <xdr:spPr>
        <a:xfrm>
          <a:off x="67374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106915</xdr:rowOff>
    </xdr:from>
    <xdr:ext cx="469744" cy="259045"/>
    <xdr:sp macro="" textlink="">
      <xdr:nvSpPr>
        <xdr:cNvPr id="162" name="n_1mainValue【体育館・プール】&#10;一人当たり面積">
          <a:extLst>
            <a:ext uri="{FF2B5EF4-FFF2-40B4-BE49-F238E27FC236}">
              <a16:creationId xmlns:a16="http://schemas.microsoft.com/office/drawing/2014/main" id="{0C85DC37-8429-442A-85BB-EB531E42D8F5}"/>
            </a:ext>
          </a:extLst>
        </xdr:cNvPr>
        <xdr:cNvSpPr txBox="1"/>
      </xdr:nvSpPr>
      <xdr:spPr>
        <a:xfrm>
          <a:off x="9391727" y="1090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110180</xdr:rowOff>
    </xdr:from>
    <xdr:ext cx="469744" cy="259045"/>
    <xdr:sp macro="" textlink="">
      <xdr:nvSpPr>
        <xdr:cNvPr id="163" name="n_2mainValue【体育館・プール】&#10;一人当たり面積">
          <a:extLst>
            <a:ext uri="{FF2B5EF4-FFF2-40B4-BE49-F238E27FC236}">
              <a16:creationId xmlns:a16="http://schemas.microsoft.com/office/drawing/2014/main" id="{012D6759-D5DB-42E3-90AD-CC55626739C7}"/>
            </a:ext>
          </a:extLst>
        </xdr:cNvPr>
        <xdr:cNvSpPr txBox="1"/>
      </xdr:nvSpPr>
      <xdr:spPr>
        <a:xfrm>
          <a:off x="8515427" y="1091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50345</xdr:rowOff>
    </xdr:from>
    <xdr:ext cx="469744" cy="259045"/>
    <xdr:sp macro="" textlink="">
      <xdr:nvSpPr>
        <xdr:cNvPr id="164" name="n_3mainValue【体育館・プール】&#10;一人当たり面積">
          <a:extLst>
            <a:ext uri="{FF2B5EF4-FFF2-40B4-BE49-F238E27FC236}">
              <a16:creationId xmlns:a16="http://schemas.microsoft.com/office/drawing/2014/main" id="{80FE0D6B-9BCC-4E71-898A-A979EB18F885}"/>
            </a:ext>
          </a:extLst>
        </xdr:cNvPr>
        <xdr:cNvSpPr txBox="1"/>
      </xdr:nvSpPr>
      <xdr:spPr>
        <a:xfrm>
          <a:off x="7626427" y="103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13443</xdr:rowOff>
    </xdr:from>
    <xdr:ext cx="469744" cy="259045"/>
    <xdr:sp macro="" textlink="">
      <xdr:nvSpPr>
        <xdr:cNvPr id="165" name="n_4mainValue【体育館・プール】&#10;一人当たり面積">
          <a:extLst>
            <a:ext uri="{FF2B5EF4-FFF2-40B4-BE49-F238E27FC236}">
              <a16:creationId xmlns:a16="http://schemas.microsoft.com/office/drawing/2014/main" id="{D570ACD9-1322-447C-B1CD-9394EB2FF474}"/>
            </a:ext>
          </a:extLst>
        </xdr:cNvPr>
        <xdr:cNvSpPr txBox="1"/>
      </xdr:nvSpPr>
      <xdr:spPr>
        <a:xfrm>
          <a:off x="6737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4133B404-2B07-4AC7-A017-92FCF9E19F6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47B96113-F8D2-40F6-B943-052C408DB9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74FF0C91-7412-461A-A242-9C6A66192A3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4A054040-9F38-4EBC-9013-93CE7D42597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77508D21-25BD-4DCB-9D8F-ADE0348E28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3C1DCA9A-AF97-46FC-A548-0DC2445F88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90B0479C-7121-4EC9-9D4E-7367C0BB15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811C25DC-D7FB-4BE6-8ED2-AB1C09F9BA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9441060-EDB2-4C34-9674-B430989AE1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4F1D182A-3B55-462F-8B3F-53CD5DC782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8A811D16-1607-4EF7-8775-D99CF2776D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BA9F127E-4681-4E9E-BD7D-F3888C9695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015EFA32-61AF-4B80-A7E4-6F1442B049F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1C25B45A-500C-499C-9160-1D59F813244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5BB24485-6FEA-4020-B838-C4F7440624F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E2BAA567-03AF-49B9-8B85-14972B21D2D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9CD0850A-43C8-4279-892A-609B7673CDC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2C24ADD4-84E9-4A80-8551-B0CDC2DCC09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A561E35C-0078-428D-B65F-6D75DFC84E7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C84358DA-627A-44DB-8ADB-41A60FE79DC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31A04038-3146-42B9-AC04-118CF46EC82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B9010135-8C4A-431B-BDE5-E452DDFAFBD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94A2863A-CDCC-4CC5-B77F-6C94E9C4DF8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D61061A7-9F1D-4DCA-B344-A66A2DB322E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97D1E37D-A7BC-4BF3-8918-67B8A8FBCC2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287D90E9-6F7A-40AD-B396-397833150BAC}"/>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7DE8B151-FAF9-4801-9FDE-FE3E84A8BFE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46E6F966-9730-4700-AB24-A2004034AA6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25BE10E6-E6A5-4540-A4B9-E028512B2359}"/>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DAF7C2C8-CF05-4CC2-B15B-FB819D2FF91B}"/>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C4AF6E36-E8A4-4239-B6A3-CBA0F3209EB1}"/>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D2A8704A-FB8D-46AB-83F0-1E826FDC6741}"/>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E9CE8139-30E1-485A-BC83-A28C33A51A9F}"/>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68FFB36C-71AB-4A05-A323-78C717FD871F}"/>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2786AD84-2B01-4336-893F-5FF2AE264ED9}"/>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34652</xdr:rowOff>
    </xdr:from>
    <xdr:to>
      <xdr:col>6</xdr:col>
      <xdr:colOff>38100</xdr:colOff>
      <xdr:row>82</xdr:row>
      <xdr:rowOff>136252</xdr:rowOff>
    </xdr:to>
    <xdr:sp macro="" textlink="">
      <xdr:nvSpPr>
        <xdr:cNvPr id="201" name="フローチャート: 判断 200">
          <a:extLst>
            <a:ext uri="{FF2B5EF4-FFF2-40B4-BE49-F238E27FC236}">
              <a16:creationId xmlns:a16="http://schemas.microsoft.com/office/drawing/2014/main" id="{95A337FC-E240-4F7B-A43D-79C858969949}"/>
            </a:ext>
          </a:extLst>
        </xdr:cNvPr>
        <xdr:cNvSpPr/>
      </xdr:nvSpPr>
      <xdr:spPr>
        <a:xfrm>
          <a:off x="1079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3CA0231E-4438-4826-84D5-DD05AE3BC8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2B8A0B5-45A2-468D-BFFA-FD7A32C4E01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3BAC2B11-C300-4CCF-BF8D-66CC4AA6956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93A92CC-EE21-4506-9E65-72491F8C44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7913F183-0B57-4764-B4CB-050FA52B6AF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134257</xdr:rowOff>
    </xdr:from>
    <xdr:to>
      <xdr:col>24</xdr:col>
      <xdr:colOff>114300</xdr:colOff>
      <xdr:row>86</xdr:row>
      <xdr:rowOff>64407</xdr:rowOff>
    </xdr:to>
    <xdr:sp macro="" textlink="">
      <xdr:nvSpPr>
        <xdr:cNvPr id="207" name="楕円 206">
          <a:extLst>
            <a:ext uri="{FF2B5EF4-FFF2-40B4-BE49-F238E27FC236}">
              <a16:creationId xmlns:a16="http://schemas.microsoft.com/office/drawing/2014/main" id="{34E18D05-501C-414E-B06D-025BD273D0AB}"/>
            </a:ext>
          </a:extLst>
        </xdr:cNvPr>
        <xdr:cNvSpPr/>
      </xdr:nvSpPr>
      <xdr:spPr>
        <a:xfrm>
          <a:off x="45847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112684</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40245A92-C854-4436-BE66-ECE0514B9C99}"/>
            </a:ext>
          </a:extLst>
        </xdr:cNvPr>
        <xdr:cNvSpPr txBox="1"/>
      </xdr:nvSpPr>
      <xdr:spPr>
        <a:xfrm>
          <a:off x="4673600"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147320</xdr:rowOff>
    </xdr:from>
    <xdr:to>
      <xdr:col>20</xdr:col>
      <xdr:colOff>38100</xdr:colOff>
      <xdr:row>86</xdr:row>
      <xdr:rowOff>77470</xdr:rowOff>
    </xdr:to>
    <xdr:sp macro="" textlink="">
      <xdr:nvSpPr>
        <xdr:cNvPr id="209" name="楕円 208">
          <a:extLst>
            <a:ext uri="{FF2B5EF4-FFF2-40B4-BE49-F238E27FC236}">
              <a16:creationId xmlns:a16="http://schemas.microsoft.com/office/drawing/2014/main" id="{6DD61A72-9546-4C05-A109-3B27EEAC3CA0}"/>
            </a:ext>
          </a:extLst>
        </xdr:cNvPr>
        <xdr:cNvSpPr/>
      </xdr:nvSpPr>
      <xdr:spPr>
        <a:xfrm>
          <a:off x="3746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13607</xdr:rowOff>
    </xdr:from>
    <xdr:to>
      <xdr:col>24</xdr:col>
      <xdr:colOff>63500</xdr:colOff>
      <xdr:row>86</xdr:row>
      <xdr:rowOff>26670</xdr:rowOff>
    </xdr:to>
    <xdr:cxnSp macro="">
      <xdr:nvCxnSpPr>
        <xdr:cNvPr id="210" name="直線コネクタ 209">
          <a:extLst>
            <a:ext uri="{FF2B5EF4-FFF2-40B4-BE49-F238E27FC236}">
              <a16:creationId xmlns:a16="http://schemas.microsoft.com/office/drawing/2014/main" id="{4B95A9A0-87BA-468F-A357-655E877A351B}"/>
            </a:ext>
          </a:extLst>
        </xdr:cNvPr>
        <xdr:cNvCxnSpPr/>
      </xdr:nvCxnSpPr>
      <xdr:spPr>
        <a:xfrm flipV="1">
          <a:off x="3797300" y="1475830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166914</xdr:rowOff>
    </xdr:from>
    <xdr:to>
      <xdr:col>15</xdr:col>
      <xdr:colOff>101600</xdr:colOff>
      <xdr:row>86</xdr:row>
      <xdr:rowOff>97064</xdr:rowOff>
    </xdr:to>
    <xdr:sp macro="" textlink="">
      <xdr:nvSpPr>
        <xdr:cNvPr id="211" name="楕円 210">
          <a:extLst>
            <a:ext uri="{FF2B5EF4-FFF2-40B4-BE49-F238E27FC236}">
              <a16:creationId xmlns:a16="http://schemas.microsoft.com/office/drawing/2014/main" id="{332C60A2-20E3-41E5-8BC5-B5E6AAC79B77}"/>
            </a:ext>
          </a:extLst>
        </xdr:cNvPr>
        <xdr:cNvSpPr/>
      </xdr:nvSpPr>
      <xdr:spPr>
        <a:xfrm>
          <a:off x="2857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26670</xdr:rowOff>
    </xdr:from>
    <xdr:to>
      <xdr:col>19</xdr:col>
      <xdr:colOff>177800</xdr:colOff>
      <xdr:row>86</xdr:row>
      <xdr:rowOff>46264</xdr:rowOff>
    </xdr:to>
    <xdr:cxnSp macro="">
      <xdr:nvCxnSpPr>
        <xdr:cNvPr id="212" name="直線コネクタ 211">
          <a:extLst>
            <a:ext uri="{FF2B5EF4-FFF2-40B4-BE49-F238E27FC236}">
              <a16:creationId xmlns:a16="http://schemas.microsoft.com/office/drawing/2014/main" id="{C01B2CC9-59F8-4DEA-9999-81A0095F7368}"/>
            </a:ext>
          </a:extLst>
        </xdr:cNvPr>
        <xdr:cNvCxnSpPr/>
      </xdr:nvCxnSpPr>
      <xdr:spPr>
        <a:xfrm flipV="1">
          <a:off x="2908300" y="1477137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13" name="楕円 212">
          <a:extLst>
            <a:ext uri="{FF2B5EF4-FFF2-40B4-BE49-F238E27FC236}">
              <a16:creationId xmlns:a16="http://schemas.microsoft.com/office/drawing/2014/main" id="{DBE500D9-AFB4-4424-879A-9B61645FC3BC}"/>
            </a:ext>
          </a:extLst>
        </xdr:cNvPr>
        <xdr:cNvSpPr/>
      </xdr:nvSpPr>
      <xdr:spPr>
        <a:xfrm>
          <a:off x="1968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162198</xdr:rowOff>
    </xdr:from>
    <xdr:to>
      <xdr:col>15</xdr:col>
      <xdr:colOff>50800</xdr:colOff>
      <xdr:row>86</xdr:row>
      <xdr:rowOff>46264</xdr:rowOff>
    </xdr:to>
    <xdr:cxnSp macro="">
      <xdr:nvCxnSpPr>
        <xdr:cNvPr id="214" name="直線コネクタ 213">
          <a:extLst>
            <a:ext uri="{FF2B5EF4-FFF2-40B4-BE49-F238E27FC236}">
              <a16:creationId xmlns:a16="http://schemas.microsoft.com/office/drawing/2014/main" id="{9AE6508A-64AB-4BCD-BCFD-F0F0433211B0}"/>
            </a:ext>
          </a:extLst>
        </xdr:cNvPr>
        <xdr:cNvCxnSpPr/>
      </xdr:nvCxnSpPr>
      <xdr:spPr>
        <a:xfrm>
          <a:off x="2019300" y="14392548"/>
          <a:ext cx="889000" cy="39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5" name="n_1aveValue【福祉施設】&#10;有形固定資産減価償却率">
          <a:extLst>
            <a:ext uri="{FF2B5EF4-FFF2-40B4-BE49-F238E27FC236}">
              <a16:creationId xmlns:a16="http://schemas.microsoft.com/office/drawing/2014/main" id="{30AA5B33-E7EA-4A8D-BD95-1C5561056A38}"/>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6" name="n_2aveValue【福祉施設】&#10;有形固定資産減価償却率">
          <a:extLst>
            <a:ext uri="{FF2B5EF4-FFF2-40B4-BE49-F238E27FC236}">
              <a16:creationId xmlns:a16="http://schemas.microsoft.com/office/drawing/2014/main" id="{130CC2C6-7D04-4F03-AAB7-BBF9D7C02A68}"/>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7" name="n_3aveValue【福祉施設】&#10;有形固定資産減価償却率">
          <a:extLst>
            <a:ext uri="{FF2B5EF4-FFF2-40B4-BE49-F238E27FC236}">
              <a16:creationId xmlns:a16="http://schemas.microsoft.com/office/drawing/2014/main" id="{649B3F3E-6317-488B-A73C-4F6043DED3B8}"/>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152779</xdr:rowOff>
    </xdr:from>
    <xdr:ext cx="405111" cy="259045"/>
    <xdr:sp macro="" textlink="">
      <xdr:nvSpPr>
        <xdr:cNvPr id="218" name="n_4aveValue【福祉施設】&#10;有形固定資産減価償却率">
          <a:extLst>
            <a:ext uri="{FF2B5EF4-FFF2-40B4-BE49-F238E27FC236}">
              <a16:creationId xmlns:a16="http://schemas.microsoft.com/office/drawing/2014/main" id="{2A57E2F7-71ED-47C9-8F5B-FE93BAFE1ADA}"/>
            </a:ext>
          </a:extLst>
        </xdr:cNvPr>
        <xdr:cNvSpPr txBox="1"/>
      </xdr:nvSpPr>
      <xdr:spPr>
        <a:xfrm>
          <a:off x="927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68597</xdr:rowOff>
    </xdr:from>
    <xdr:ext cx="405111" cy="259045"/>
    <xdr:sp macro="" textlink="">
      <xdr:nvSpPr>
        <xdr:cNvPr id="219" name="n_1mainValue【福祉施設】&#10;有形固定資産減価償却率">
          <a:extLst>
            <a:ext uri="{FF2B5EF4-FFF2-40B4-BE49-F238E27FC236}">
              <a16:creationId xmlns:a16="http://schemas.microsoft.com/office/drawing/2014/main" id="{ACDC4468-597B-4772-BFF4-A866B3A0DED9}"/>
            </a:ext>
          </a:extLst>
        </xdr:cNvPr>
        <xdr:cNvSpPr txBox="1"/>
      </xdr:nvSpPr>
      <xdr:spPr>
        <a:xfrm>
          <a:off x="35820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88191</xdr:rowOff>
    </xdr:from>
    <xdr:ext cx="405111" cy="259045"/>
    <xdr:sp macro="" textlink="">
      <xdr:nvSpPr>
        <xdr:cNvPr id="220" name="n_2mainValue【福祉施設】&#10;有形固定資産減価償却率">
          <a:extLst>
            <a:ext uri="{FF2B5EF4-FFF2-40B4-BE49-F238E27FC236}">
              <a16:creationId xmlns:a16="http://schemas.microsoft.com/office/drawing/2014/main" id="{78DAFC80-9DF5-4D07-A96A-2F99646B025A}"/>
            </a:ext>
          </a:extLst>
        </xdr:cNvPr>
        <xdr:cNvSpPr txBox="1"/>
      </xdr:nvSpPr>
      <xdr:spPr>
        <a:xfrm>
          <a:off x="2705744" y="148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32675</xdr:rowOff>
    </xdr:from>
    <xdr:ext cx="405111" cy="259045"/>
    <xdr:sp macro="" textlink="">
      <xdr:nvSpPr>
        <xdr:cNvPr id="221" name="n_3mainValue【福祉施設】&#10;有形固定資産減価償却率">
          <a:extLst>
            <a:ext uri="{FF2B5EF4-FFF2-40B4-BE49-F238E27FC236}">
              <a16:creationId xmlns:a16="http://schemas.microsoft.com/office/drawing/2014/main" id="{AB514D9F-3EE6-44A8-8425-082D877D442D}"/>
            </a:ext>
          </a:extLst>
        </xdr:cNvPr>
        <xdr:cNvSpPr txBox="1"/>
      </xdr:nvSpPr>
      <xdr:spPr>
        <a:xfrm>
          <a:off x="1816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803EBD0D-E811-4677-980F-8DBF700A3C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C1E247C0-7F53-47CA-A70E-2E32D90714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AF7F1691-8DB8-4DC3-8F5C-5154964B1F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1B336963-54BA-4BD1-AFC8-A42F1DAA8B5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C2388504-55D6-4AD3-812B-61BA0A8EC9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939470B0-3DDC-47E5-AF47-D3F00CC5079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2F202591-ECC0-472F-AA39-80BDD107F6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33A94524-DEF9-4B70-8720-227423B130E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3B31E128-CFFF-4245-8300-1ACE4BB82C1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16FF2179-2DBE-4216-8E26-0C28FBCD157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4FDFB0F1-A3B6-4EEF-87A7-4A227153078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EFF556DD-3079-494E-9935-EF70FE66E85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471E3C5B-8E83-4DBA-B619-4DD02C53BCA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6F517381-FC2E-42F3-B06A-5F80D9996C9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8FB92450-A265-4D7F-AD36-97C23034892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5CE94AB9-59CA-4D68-B249-C8AB85BF66F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FCD1B62B-DA95-481A-B96D-A81EA4B124C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262B9291-B751-4EA9-A0F6-AE46005E002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6BBFCC45-A733-47BE-ABBF-C6D9A183459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20F22280-A10E-450B-AAE9-765AE88CDB8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99057B6-6357-412C-AAAE-16A92B1459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CCFE376C-F193-4D64-A60C-D0B2DFEA538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96E385A7-586D-42DC-8163-FF46D7B614C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5" name="直線コネクタ 244">
          <a:extLst>
            <a:ext uri="{FF2B5EF4-FFF2-40B4-BE49-F238E27FC236}">
              <a16:creationId xmlns:a16="http://schemas.microsoft.com/office/drawing/2014/main" id="{1C2A4EDD-D65C-4581-8567-BA807621658C}"/>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6" name="【福祉施設】&#10;一人当たり面積最小値テキスト">
          <a:extLst>
            <a:ext uri="{FF2B5EF4-FFF2-40B4-BE49-F238E27FC236}">
              <a16:creationId xmlns:a16="http://schemas.microsoft.com/office/drawing/2014/main" id="{2C207F69-63D2-4992-8A09-481978712AD0}"/>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47" name="直線コネクタ 246">
          <a:extLst>
            <a:ext uri="{FF2B5EF4-FFF2-40B4-BE49-F238E27FC236}">
              <a16:creationId xmlns:a16="http://schemas.microsoft.com/office/drawing/2014/main" id="{AE9A7B10-8021-4D72-8859-86802F57B86B}"/>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48" name="【福祉施設】&#10;一人当たり面積最大値テキスト">
          <a:extLst>
            <a:ext uri="{FF2B5EF4-FFF2-40B4-BE49-F238E27FC236}">
              <a16:creationId xmlns:a16="http://schemas.microsoft.com/office/drawing/2014/main" id="{A95A283C-90F7-4525-B5D4-DC9AD00CD4F4}"/>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49" name="直線コネクタ 248">
          <a:extLst>
            <a:ext uri="{FF2B5EF4-FFF2-40B4-BE49-F238E27FC236}">
              <a16:creationId xmlns:a16="http://schemas.microsoft.com/office/drawing/2014/main" id="{5D1B3B10-F664-4BAD-8F64-4DBA90938007}"/>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0" name="【福祉施設】&#10;一人当たり面積平均値テキスト">
          <a:extLst>
            <a:ext uri="{FF2B5EF4-FFF2-40B4-BE49-F238E27FC236}">
              <a16:creationId xmlns:a16="http://schemas.microsoft.com/office/drawing/2014/main" id="{1EF66C6B-6121-44B3-94D8-70DC35B8C81F}"/>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1" name="フローチャート: 判断 250">
          <a:extLst>
            <a:ext uri="{FF2B5EF4-FFF2-40B4-BE49-F238E27FC236}">
              <a16:creationId xmlns:a16="http://schemas.microsoft.com/office/drawing/2014/main" id="{AE562299-AD50-4589-A4D1-CD3DB2BC3F58}"/>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2" name="フローチャート: 判断 251">
          <a:extLst>
            <a:ext uri="{FF2B5EF4-FFF2-40B4-BE49-F238E27FC236}">
              <a16:creationId xmlns:a16="http://schemas.microsoft.com/office/drawing/2014/main" id="{63D41FBE-787F-4FB4-964A-88AC0D7B8517}"/>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3" name="フローチャート: 判断 252">
          <a:extLst>
            <a:ext uri="{FF2B5EF4-FFF2-40B4-BE49-F238E27FC236}">
              <a16:creationId xmlns:a16="http://schemas.microsoft.com/office/drawing/2014/main" id="{A6752690-600F-4F66-BDA4-8F058C819559}"/>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4" name="フローチャート: 判断 253">
          <a:extLst>
            <a:ext uri="{FF2B5EF4-FFF2-40B4-BE49-F238E27FC236}">
              <a16:creationId xmlns:a16="http://schemas.microsoft.com/office/drawing/2014/main" id="{D79AF430-76CC-470F-A136-8F519F819603}"/>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5" name="フローチャート: 判断 254">
          <a:extLst>
            <a:ext uri="{FF2B5EF4-FFF2-40B4-BE49-F238E27FC236}">
              <a16:creationId xmlns:a16="http://schemas.microsoft.com/office/drawing/2014/main" id="{8E844CAE-FB19-4347-89B5-F43B182FECCF}"/>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F79F62B-7D53-4A79-AC9A-C9977473B0C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351F6FF-E970-4076-981D-FD20712CB9C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D81E9B9-EBA1-4F59-AD52-33925EFBF94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04E66BB-28F4-4420-94F2-3391435009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60EBD05F-A969-4AA0-AB59-014BA5C60E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71120</xdr:rowOff>
    </xdr:from>
    <xdr:to>
      <xdr:col>55</xdr:col>
      <xdr:colOff>50800</xdr:colOff>
      <xdr:row>86</xdr:row>
      <xdr:rowOff>1270</xdr:rowOff>
    </xdr:to>
    <xdr:sp macro="" textlink="">
      <xdr:nvSpPr>
        <xdr:cNvPr id="261" name="楕円 260">
          <a:extLst>
            <a:ext uri="{FF2B5EF4-FFF2-40B4-BE49-F238E27FC236}">
              <a16:creationId xmlns:a16="http://schemas.microsoft.com/office/drawing/2014/main" id="{9C2C8F6B-AE04-4B59-B87B-3A060E8B3740}"/>
            </a:ext>
          </a:extLst>
        </xdr:cNvPr>
        <xdr:cNvSpPr/>
      </xdr:nvSpPr>
      <xdr:spPr>
        <a:xfrm>
          <a:off x="10426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49547</xdr:rowOff>
    </xdr:from>
    <xdr:ext cx="469744" cy="259045"/>
    <xdr:sp macro="" textlink="">
      <xdr:nvSpPr>
        <xdr:cNvPr id="262" name="【福祉施設】&#10;一人当たり面積該当値テキスト">
          <a:extLst>
            <a:ext uri="{FF2B5EF4-FFF2-40B4-BE49-F238E27FC236}">
              <a16:creationId xmlns:a16="http://schemas.microsoft.com/office/drawing/2014/main" id="{DFC5CB8B-362C-42DB-A529-051258FB8FAE}"/>
            </a:ext>
          </a:extLst>
        </xdr:cNvPr>
        <xdr:cNvSpPr txBox="1"/>
      </xdr:nvSpPr>
      <xdr:spPr>
        <a:xfrm>
          <a:off x="10515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73025</xdr:rowOff>
    </xdr:from>
    <xdr:to>
      <xdr:col>50</xdr:col>
      <xdr:colOff>165100</xdr:colOff>
      <xdr:row>86</xdr:row>
      <xdr:rowOff>3175</xdr:rowOff>
    </xdr:to>
    <xdr:sp macro="" textlink="">
      <xdr:nvSpPr>
        <xdr:cNvPr id="263" name="楕円 262">
          <a:extLst>
            <a:ext uri="{FF2B5EF4-FFF2-40B4-BE49-F238E27FC236}">
              <a16:creationId xmlns:a16="http://schemas.microsoft.com/office/drawing/2014/main" id="{00E8BE1B-177D-4D6B-89F4-A5B726D8DCBC}"/>
            </a:ext>
          </a:extLst>
        </xdr:cNvPr>
        <xdr:cNvSpPr/>
      </xdr:nvSpPr>
      <xdr:spPr>
        <a:xfrm>
          <a:off x="9588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121920</xdr:rowOff>
    </xdr:from>
    <xdr:to>
      <xdr:col>55</xdr:col>
      <xdr:colOff>0</xdr:colOff>
      <xdr:row>85</xdr:row>
      <xdr:rowOff>123825</xdr:rowOff>
    </xdr:to>
    <xdr:cxnSp macro="">
      <xdr:nvCxnSpPr>
        <xdr:cNvPr id="264" name="直線コネクタ 263">
          <a:extLst>
            <a:ext uri="{FF2B5EF4-FFF2-40B4-BE49-F238E27FC236}">
              <a16:creationId xmlns:a16="http://schemas.microsoft.com/office/drawing/2014/main" id="{995E8815-551A-49F9-9475-C41539BAD883}"/>
            </a:ext>
          </a:extLst>
        </xdr:cNvPr>
        <xdr:cNvCxnSpPr/>
      </xdr:nvCxnSpPr>
      <xdr:spPr>
        <a:xfrm flipV="1">
          <a:off x="9639300" y="146951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75312</xdr:rowOff>
    </xdr:from>
    <xdr:to>
      <xdr:col>46</xdr:col>
      <xdr:colOff>38100</xdr:colOff>
      <xdr:row>86</xdr:row>
      <xdr:rowOff>5462</xdr:rowOff>
    </xdr:to>
    <xdr:sp macro="" textlink="">
      <xdr:nvSpPr>
        <xdr:cNvPr id="265" name="楕円 264">
          <a:extLst>
            <a:ext uri="{FF2B5EF4-FFF2-40B4-BE49-F238E27FC236}">
              <a16:creationId xmlns:a16="http://schemas.microsoft.com/office/drawing/2014/main" id="{79C78ADC-4A4E-434D-856C-A6731ABEA7DF}"/>
            </a:ext>
          </a:extLst>
        </xdr:cNvPr>
        <xdr:cNvSpPr/>
      </xdr:nvSpPr>
      <xdr:spPr>
        <a:xfrm>
          <a:off x="8699500" y="146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123825</xdr:rowOff>
    </xdr:from>
    <xdr:to>
      <xdr:col>50</xdr:col>
      <xdr:colOff>114300</xdr:colOff>
      <xdr:row>85</xdr:row>
      <xdr:rowOff>126112</xdr:rowOff>
    </xdr:to>
    <xdr:cxnSp macro="">
      <xdr:nvCxnSpPr>
        <xdr:cNvPr id="266" name="直線コネクタ 265">
          <a:extLst>
            <a:ext uri="{FF2B5EF4-FFF2-40B4-BE49-F238E27FC236}">
              <a16:creationId xmlns:a16="http://schemas.microsoft.com/office/drawing/2014/main" id="{89002138-D785-4D8E-8928-A454C5509788}"/>
            </a:ext>
          </a:extLst>
        </xdr:cNvPr>
        <xdr:cNvCxnSpPr/>
      </xdr:nvCxnSpPr>
      <xdr:spPr>
        <a:xfrm flipV="1">
          <a:off x="8750300" y="1469707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33782</xdr:rowOff>
    </xdr:from>
    <xdr:to>
      <xdr:col>41</xdr:col>
      <xdr:colOff>101600</xdr:colOff>
      <xdr:row>86</xdr:row>
      <xdr:rowOff>135382</xdr:rowOff>
    </xdr:to>
    <xdr:sp macro="" textlink="">
      <xdr:nvSpPr>
        <xdr:cNvPr id="267" name="楕円 266">
          <a:extLst>
            <a:ext uri="{FF2B5EF4-FFF2-40B4-BE49-F238E27FC236}">
              <a16:creationId xmlns:a16="http://schemas.microsoft.com/office/drawing/2014/main" id="{62B07E8D-BB1E-482C-B3B4-715779069A2A}"/>
            </a:ext>
          </a:extLst>
        </xdr:cNvPr>
        <xdr:cNvSpPr/>
      </xdr:nvSpPr>
      <xdr:spPr>
        <a:xfrm>
          <a:off x="7810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126112</xdr:rowOff>
    </xdr:from>
    <xdr:to>
      <xdr:col>45</xdr:col>
      <xdr:colOff>177800</xdr:colOff>
      <xdr:row>86</xdr:row>
      <xdr:rowOff>84582</xdr:rowOff>
    </xdr:to>
    <xdr:cxnSp macro="">
      <xdr:nvCxnSpPr>
        <xdr:cNvPr id="268" name="直線コネクタ 267">
          <a:extLst>
            <a:ext uri="{FF2B5EF4-FFF2-40B4-BE49-F238E27FC236}">
              <a16:creationId xmlns:a16="http://schemas.microsoft.com/office/drawing/2014/main" id="{98C32CAC-464F-4513-8A96-30F43A4A0FAE}"/>
            </a:ext>
          </a:extLst>
        </xdr:cNvPr>
        <xdr:cNvCxnSpPr/>
      </xdr:nvCxnSpPr>
      <xdr:spPr>
        <a:xfrm flipV="1">
          <a:off x="7861300" y="14699362"/>
          <a:ext cx="889000" cy="1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69" name="n_1aveValue【福祉施設】&#10;一人当たり面積">
          <a:extLst>
            <a:ext uri="{FF2B5EF4-FFF2-40B4-BE49-F238E27FC236}">
              <a16:creationId xmlns:a16="http://schemas.microsoft.com/office/drawing/2014/main" id="{509372A6-981B-43DA-9682-C5C2B6D1AE77}"/>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0" name="n_2aveValue【福祉施設】&#10;一人当たり面積">
          <a:extLst>
            <a:ext uri="{FF2B5EF4-FFF2-40B4-BE49-F238E27FC236}">
              <a16:creationId xmlns:a16="http://schemas.microsoft.com/office/drawing/2014/main" id="{83884089-D126-420E-A3BF-3A395E01DA84}"/>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1" name="n_3aveValue【福祉施設】&#10;一人当たり面積">
          <a:extLst>
            <a:ext uri="{FF2B5EF4-FFF2-40B4-BE49-F238E27FC236}">
              <a16:creationId xmlns:a16="http://schemas.microsoft.com/office/drawing/2014/main" id="{62B8C345-E20B-40A2-B7A4-8ED7C1F829FB}"/>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2" name="n_4aveValue【福祉施設】&#10;一人当たり面積">
          <a:extLst>
            <a:ext uri="{FF2B5EF4-FFF2-40B4-BE49-F238E27FC236}">
              <a16:creationId xmlns:a16="http://schemas.microsoft.com/office/drawing/2014/main" id="{742EC438-617D-4317-AC7D-E220B6109FDF}"/>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165752</xdr:rowOff>
    </xdr:from>
    <xdr:ext cx="469744" cy="259045"/>
    <xdr:sp macro="" textlink="">
      <xdr:nvSpPr>
        <xdr:cNvPr id="273" name="n_1mainValue【福祉施設】&#10;一人当たり面積">
          <a:extLst>
            <a:ext uri="{FF2B5EF4-FFF2-40B4-BE49-F238E27FC236}">
              <a16:creationId xmlns:a16="http://schemas.microsoft.com/office/drawing/2014/main" id="{4258EB17-E02B-4841-B121-CF5C05CBFF6E}"/>
            </a:ext>
          </a:extLst>
        </xdr:cNvPr>
        <xdr:cNvSpPr txBox="1"/>
      </xdr:nvSpPr>
      <xdr:spPr>
        <a:xfrm>
          <a:off x="93917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168039</xdr:rowOff>
    </xdr:from>
    <xdr:ext cx="469744" cy="259045"/>
    <xdr:sp macro="" textlink="">
      <xdr:nvSpPr>
        <xdr:cNvPr id="274" name="n_2mainValue【福祉施設】&#10;一人当たり面積">
          <a:extLst>
            <a:ext uri="{FF2B5EF4-FFF2-40B4-BE49-F238E27FC236}">
              <a16:creationId xmlns:a16="http://schemas.microsoft.com/office/drawing/2014/main" id="{7787A8E2-6734-4DA6-8192-DF233DED2CCE}"/>
            </a:ext>
          </a:extLst>
        </xdr:cNvPr>
        <xdr:cNvSpPr txBox="1"/>
      </xdr:nvSpPr>
      <xdr:spPr>
        <a:xfrm>
          <a:off x="8515427" y="1474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126509</xdr:rowOff>
    </xdr:from>
    <xdr:ext cx="469744" cy="259045"/>
    <xdr:sp macro="" textlink="">
      <xdr:nvSpPr>
        <xdr:cNvPr id="275" name="n_3mainValue【福祉施設】&#10;一人当たり面積">
          <a:extLst>
            <a:ext uri="{FF2B5EF4-FFF2-40B4-BE49-F238E27FC236}">
              <a16:creationId xmlns:a16="http://schemas.microsoft.com/office/drawing/2014/main" id="{E5C1778A-F1B1-4095-AE70-4531AF93B30B}"/>
            </a:ext>
          </a:extLst>
        </xdr:cNvPr>
        <xdr:cNvSpPr txBox="1"/>
      </xdr:nvSpPr>
      <xdr:spPr>
        <a:xfrm>
          <a:off x="76264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5AA77DEC-789F-440A-95F2-FB9F4B4305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E4B617F2-FB99-4006-8B6D-31C67F2E5A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F52178DE-93A9-4909-9A0C-E3B4BD3892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67791AE6-F753-4DA4-B243-77AFD3A62E5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BB94652E-5BC5-49A8-97F1-52EB1AABDD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7D4AF752-0C1F-415E-9E97-0ADCEBC284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A773115E-281B-4069-A0C0-34ADB36F1A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AF8E5D24-CAA7-450D-B3FC-48F41E9BC5F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F69E16B5-9AA7-406E-B3F3-C7F17E9C9D0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743FBC06-6D33-4E71-9A11-13A1EC467CA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0A9ED002-AFC5-4727-AF02-B41E7B6C8EA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a:extLst>
            <a:ext uri="{FF2B5EF4-FFF2-40B4-BE49-F238E27FC236}">
              <a16:creationId xmlns:a16="http://schemas.microsoft.com/office/drawing/2014/main" id="{83198258-510A-4A44-A643-AADA650F1C5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a:extLst>
            <a:ext uri="{FF2B5EF4-FFF2-40B4-BE49-F238E27FC236}">
              <a16:creationId xmlns:a16="http://schemas.microsoft.com/office/drawing/2014/main" id="{B81EA53C-7372-4BD9-BAD7-54A6E99D767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a:extLst>
            <a:ext uri="{FF2B5EF4-FFF2-40B4-BE49-F238E27FC236}">
              <a16:creationId xmlns:a16="http://schemas.microsoft.com/office/drawing/2014/main" id="{4450D654-83D5-4E7B-980D-239D7B6D825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a:extLst>
            <a:ext uri="{FF2B5EF4-FFF2-40B4-BE49-F238E27FC236}">
              <a16:creationId xmlns:a16="http://schemas.microsoft.com/office/drawing/2014/main" id="{51F6C56B-CAC6-4078-AA32-0F01B3D09C6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a:extLst>
            <a:ext uri="{FF2B5EF4-FFF2-40B4-BE49-F238E27FC236}">
              <a16:creationId xmlns:a16="http://schemas.microsoft.com/office/drawing/2014/main" id="{1C386F70-27DC-4276-A5FF-DB51D07A13D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a:extLst>
            <a:ext uri="{FF2B5EF4-FFF2-40B4-BE49-F238E27FC236}">
              <a16:creationId xmlns:a16="http://schemas.microsoft.com/office/drawing/2014/main" id="{E9FB5C10-7AAB-4847-9A22-2EB51A4C0C9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a:extLst>
            <a:ext uri="{FF2B5EF4-FFF2-40B4-BE49-F238E27FC236}">
              <a16:creationId xmlns:a16="http://schemas.microsoft.com/office/drawing/2014/main" id="{8DF8AB6A-76B7-46C7-A534-3444B63C57E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a:extLst>
            <a:ext uri="{FF2B5EF4-FFF2-40B4-BE49-F238E27FC236}">
              <a16:creationId xmlns:a16="http://schemas.microsoft.com/office/drawing/2014/main" id="{61AF0610-F9A7-4B68-81B1-CB54F2D95C9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a:extLst>
            <a:ext uri="{FF2B5EF4-FFF2-40B4-BE49-F238E27FC236}">
              <a16:creationId xmlns:a16="http://schemas.microsoft.com/office/drawing/2014/main" id="{7EC2B466-3FB6-4E71-BDCA-A0B5FF14043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a:extLst>
            <a:ext uri="{FF2B5EF4-FFF2-40B4-BE49-F238E27FC236}">
              <a16:creationId xmlns:a16="http://schemas.microsoft.com/office/drawing/2014/main" id="{087452EF-9B53-4705-9F16-245E0172365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5C967D05-5DCD-4DC9-8CCE-88014EEAA92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a:extLst>
            <a:ext uri="{FF2B5EF4-FFF2-40B4-BE49-F238E27FC236}">
              <a16:creationId xmlns:a16="http://schemas.microsoft.com/office/drawing/2014/main" id="{C809271A-57E4-4E82-BA23-B98EF29E749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C70A7582-9680-4CF5-9823-2C5BE1862FF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0" name="直線コネクタ 299">
          <a:extLst>
            <a:ext uri="{FF2B5EF4-FFF2-40B4-BE49-F238E27FC236}">
              <a16:creationId xmlns:a16="http://schemas.microsoft.com/office/drawing/2014/main" id="{A9E77FBE-BB35-4DD3-AD62-81761BA36EA8}"/>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1" name="【市民会館】&#10;有形固定資産減価償却率最小値テキスト">
          <a:extLst>
            <a:ext uri="{FF2B5EF4-FFF2-40B4-BE49-F238E27FC236}">
              <a16:creationId xmlns:a16="http://schemas.microsoft.com/office/drawing/2014/main" id="{351AFCAC-AA53-4F0E-8C92-648ED220610B}"/>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2" name="直線コネクタ 301">
          <a:extLst>
            <a:ext uri="{FF2B5EF4-FFF2-40B4-BE49-F238E27FC236}">
              <a16:creationId xmlns:a16="http://schemas.microsoft.com/office/drawing/2014/main" id="{C9B0B125-F0A2-4610-9152-C50FE782FAE6}"/>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3" name="【市民会館】&#10;有形固定資産減価償却率最大値テキスト">
          <a:extLst>
            <a:ext uri="{FF2B5EF4-FFF2-40B4-BE49-F238E27FC236}">
              <a16:creationId xmlns:a16="http://schemas.microsoft.com/office/drawing/2014/main" id="{D18455B9-B980-4B2A-98A3-5B6130184D2B}"/>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04" name="直線コネクタ 303">
          <a:extLst>
            <a:ext uri="{FF2B5EF4-FFF2-40B4-BE49-F238E27FC236}">
              <a16:creationId xmlns:a16="http://schemas.microsoft.com/office/drawing/2014/main" id="{F7368DC6-A922-48A8-AEED-41FFDA2CD5A9}"/>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30015C86-53B2-493F-91ED-033B67E2DBCD}"/>
            </a:ext>
          </a:extLst>
        </xdr:cNvPr>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06" name="フローチャート: 判断 305">
          <a:extLst>
            <a:ext uri="{FF2B5EF4-FFF2-40B4-BE49-F238E27FC236}">
              <a16:creationId xmlns:a16="http://schemas.microsoft.com/office/drawing/2014/main" id="{9833C66C-108D-4D1A-9173-79749B6D9BAA}"/>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07" name="フローチャート: 判断 306">
          <a:extLst>
            <a:ext uri="{FF2B5EF4-FFF2-40B4-BE49-F238E27FC236}">
              <a16:creationId xmlns:a16="http://schemas.microsoft.com/office/drawing/2014/main" id="{218AE17D-391E-4D93-B0EC-7C68EDA91965}"/>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08" name="フローチャート: 判断 307">
          <a:extLst>
            <a:ext uri="{FF2B5EF4-FFF2-40B4-BE49-F238E27FC236}">
              <a16:creationId xmlns:a16="http://schemas.microsoft.com/office/drawing/2014/main" id="{C310E1AD-19DF-4C1D-A770-90485189DE89}"/>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09" name="フローチャート: 判断 308">
          <a:extLst>
            <a:ext uri="{FF2B5EF4-FFF2-40B4-BE49-F238E27FC236}">
              <a16:creationId xmlns:a16="http://schemas.microsoft.com/office/drawing/2014/main" id="{FA70D4F3-859F-4320-97EA-6E0722D0A250}"/>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21589</xdr:rowOff>
    </xdr:from>
    <xdr:to>
      <xdr:col>6</xdr:col>
      <xdr:colOff>38100</xdr:colOff>
      <xdr:row>104</xdr:row>
      <xdr:rowOff>123189</xdr:rowOff>
    </xdr:to>
    <xdr:sp macro="" textlink="">
      <xdr:nvSpPr>
        <xdr:cNvPr id="310" name="フローチャート: 判断 309">
          <a:extLst>
            <a:ext uri="{FF2B5EF4-FFF2-40B4-BE49-F238E27FC236}">
              <a16:creationId xmlns:a16="http://schemas.microsoft.com/office/drawing/2014/main" id="{C47D92B0-6DCB-4437-8C17-E738BF2C07F0}"/>
            </a:ext>
          </a:extLst>
        </xdr:cNvPr>
        <xdr:cNvSpPr/>
      </xdr:nvSpPr>
      <xdr:spPr>
        <a:xfrm>
          <a:off x="1079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FA8A77BD-772F-44A0-A4BE-D90B1D0012A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9677B58E-5CEB-4D5F-B60B-88C3D87FC1A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585C6A41-7CB0-4B72-A086-C89338FCB13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25BEED7C-5CB2-4DA8-A136-21C4999EC79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E568ED21-25B0-4989-8654-38D5D218C87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141605</xdr:rowOff>
    </xdr:from>
    <xdr:to>
      <xdr:col>24</xdr:col>
      <xdr:colOff>114300</xdr:colOff>
      <xdr:row>107</xdr:row>
      <xdr:rowOff>71755</xdr:rowOff>
    </xdr:to>
    <xdr:sp macro="" textlink="">
      <xdr:nvSpPr>
        <xdr:cNvPr id="316" name="楕円 315">
          <a:extLst>
            <a:ext uri="{FF2B5EF4-FFF2-40B4-BE49-F238E27FC236}">
              <a16:creationId xmlns:a16="http://schemas.microsoft.com/office/drawing/2014/main" id="{BBD3F079-9118-410F-871E-1F9B32C6A37C}"/>
            </a:ext>
          </a:extLst>
        </xdr:cNvPr>
        <xdr:cNvSpPr/>
      </xdr:nvSpPr>
      <xdr:spPr>
        <a:xfrm>
          <a:off x="45847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120032</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2A0A1B31-89A1-4497-86EE-A2873D1196E2}"/>
            </a:ext>
          </a:extLst>
        </xdr:cNvPr>
        <xdr:cNvSpPr txBox="1"/>
      </xdr:nvSpPr>
      <xdr:spPr>
        <a:xfrm>
          <a:off x="4673600"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113030</xdr:rowOff>
    </xdr:from>
    <xdr:to>
      <xdr:col>20</xdr:col>
      <xdr:colOff>38100</xdr:colOff>
      <xdr:row>107</xdr:row>
      <xdr:rowOff>43180</xdr:rowOff>
    </xdr:to>
    <xdr:sp macro="" textlink="">
      <xdr:nvSpPr>
        <xdr:cNvPr id="318" name="楕円 317">
          <a:extLst>
            <a:ext uri="{FF2B5EF4-FFF2-40B4-BE49-F238E27FC236}">
              <a16:creationId xmlns:a16="http://schemas.microsoft.com/office/drawing/2014/main" id="{11A592BA-C838-4E8D-8CAD-DFF9B02C2FA4}"/>
            </a:ext>
          </a:extLst>
        </xdr:cNvPr>
        <xdr:cNvSpPr/>
      </xdr:nvSpPr>
      <xdr:spPr>
        <a:xfrm>
          <a:off x="3746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163830</xdr:rowOff>
    </xdr:from>
    <xdr:to>
      <xdr:col>24</xdr:col>
      <xdr:colOff>63500</xdr:colOff>
      <xdr:row>107</xdr:row>
      <xdr:rowOff>20955</xdr:rowOff>
    </xdr:to>
    <xdr:cxnSp macro="">
      <xdr:nvCxnSpPr>
        <xdr:cNvPr id="319" name="直線コネクタ 318">
          <a:extLst>
            <a:ext uri="{FF2B5EF4-FFF2-40B4-BE49-F238E27FC236}">
              <a16:creationId xmlns:a16="http://schemas.microsoft.com/office/drawing/2014/main" id="{F201916C-D709-408C-95CA-482488BB0BD7}"/>
            </a:ext>
          </a:extLst>
        </xdr:cNvPr>
        <xdr:cNvCxnSpPr/>
      </xdr:nvCxnSpPr>
      <xdr:spPr>
        <a:xfrm>
          <a:off x="3797300" y="183375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99695</xdr:rowOff>
    </xdr:from>
    <xdr:to>
      <xdr:col>15</xdr:col>
      <xdr:colOff>101600</xdr:colOff>
      <xdr:row>107</xdr:row>
      <xdr:rowOff>29845</xdr:rowOff>
    </xdr:to>
    <xdr:sp macro="" textlink="">
      <xdr:nvSpPr>
        <xdr:cNvPr id="320" name="楕円 319">
          <a:extLst>
            <a:ext uri="{FF2B5EF4-FFF2-40B4-BE49-F238E27FC236}">
              <a16:creationId xmlns:a16="http://schemas.microsoft.com/office/drawing/2014/main" id="{D903DBCD-333F-4979-A55C-25367EAA08EE}"/>
            </a:ext>
          </a:extLst>
        </xdr:cNvPr>
        <xdr:cNvSpPr/>
      </xdr:nvSpPr>
      <xdr:spPr>
        <a:xfrm>
          <a:off x="2857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150495</xdr:rowOff>
    </xdr:from>
    <xdr:to>
      <xdr:col>19</xdr:col>
      <xdr:colOff>177800</xdr:colOff>
      <xdr:row>106</xdr:row>
      <xdr:rowOff>163830</xdr:rowOff>
    </xdr:to>
    <xdr:cxnSp macro="">
      <xdr:nvCxnSpPr>
        <xdr:cNvPr id="321" name="直線コネクタ 320">
          <a:extLst>
            <a:ext uri="{FF2B5EF4-FFF2-40B4-BE49-F238E27FC236}">
              <a16:creationId xmlns:a16="http://schemas.microsoft.com/office/drawing/2014/main" id="{A9E64F04-7DEF-49B5-A4F3-8803EA02944C}"/>
            </a:ext>
          </a:extLst>
        </xdr:cNvPr>
        <xdr:cNvCxnSpPr/>
      </xdr:nvCxnSpPr>
      <xdr:spPr>
        <a:xfrm>
          <a:off x="2908300" y="183241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48261</xdr:rowOff>
    </xdr:from>
    <xdr:to>
      <xdr:col>10</xdr:col>
      <xdr:colOff>165100</xdr:colOff>
      <xdr:row>107</xdr:row>
      <xdr:rowOff>149861</xdr:rowOff>
    </xdr:to>
    <xdr:sp macro="" textlink="">
      <xdr:nvSpPr>
        <xdr:cNvPr id="322" name="楕円 321">
          <a:extLst>
            <a:ext uri="{FF2B5EF4-FFF2-40B4-BE49-F238E27FC236}">
              <a16:creationId xmlns:a16="http://schemas.microsoft.com/office/drawing/2014/main" id="{36A1B529-3ED7-459A-8BBB-F4679186B054}"/>
            </a:ext>
          </a:extLst>
        </xdr:cNvPr>
        <xdr:cNvSpPr/>
      </xdr:nvSpPr>
      <xdr:spPr>
        <a:xfrm>
          <a:off x="1968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150495</xdr:rowOff>
    </xdr:from>
    <xdr:to>
      <xdr:col>15</xdr:col>
      <xdr:colOff>50800</xdr:colOff>
      <xdr:row>107</xdr:row>
      <xdr:rowOff>99061</xdr:rowOff>
    </xdr:to>
    <xdr:cxnSp macro="">
      <xdr:nvCxnSpPr>
        <xdr:cNvPr id="323" name="直線コネクタ 322">
          <a:extLst>
            <a:ext uri="{FF2B5EF4-FFF2-40B4-BE49-F238E27FC236}">
              <a16:creationId xmlns:a16="http://schemas.microsoft.com/office/drawing/2014/main" id="{73355756-BC89-4C6B-BB77-FD6DD7F6DE4A}"/>
            </a:ext>
          </a:extLst>
        </xdr:cNvPr>
        <xdr:cNvCxnSpPr/>
      </xdr:nvCxnSpPr>
      <xdr:spPr>
        <a:xfrm flipV="1">
          <a:off x="2019300" y="18324195"/>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24" name="n_1aveValue【市民会館】&#10;有形固定資産減価償却率">
          <a:extLst>
            <a:ext uri="{FF2B5EF4-FFF2-40B4-BE49-F238E27FC236}">
              <a16:creationId xmlns:a16="http://schemas.microsoft.com/office/drawing/2014/main" id="{A55471AE-3126-48AD-9BC3-E85D08A53654}"/>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325" name="n_2aveValue【市民会館】&#10;有形固定資産減価償却率">
          <a:extLst>
            <a:ext uri="{FF2B5EF4-FFF2-40B4-BE49-F238E27FC236}">
              <a16:creationId xmlns:a16="http://schemas.microsoft.com/office/drawing/2014/main" id="{D33EE1CF-AFDA-4152-9370-D78AAEB4F9E7}"/>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326" name="n_3aveValue【市民会館】&#10;有形固定資産減価償却率">
          <a:extLst>
            <a:ext uri="{FF2B5EF4-FFF2-40B4-BE49-F238E27FC236}">
              <a16:creationId xmlns:a16="http://schemas.microsoft.com/office/drawing/2014/main" id="{0BAC8628-DD4F-4250-9FC6-8FF884BFB102}"/>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139716</xdr:rowOff>
    </xdr:from>
    <xdr:ext cx="405111" cy="259045"/>
    <xdr:sp macro="" textlink="">
      <xdr:nvSpPr>
        <xdr:cNvPr id="327" name="n_4aveValue【市民会館】&#10;有形固定資産減価償却率">
          <a:extLst>
            <a:ext uri="{FF2B5EF4-FFF2-40B4-BE49-F238E27FC236}">
              <a16:creationId xmlns:a16="http://schemas.microsoft.com/office/drawing/2014/main" id="{CE72E279-F0EB-47BC-B616-1C9CE4635B8D}"/>
            </a:ext>
          </a:extLst>
        </xdr:cNvPr>
        <xdr:cNvSpPr txBox="1"/>
      </xdr:nvSpPr>
      <xdr:spPr>
        <a:xfrm>
          <a:off x="927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34307</xdr:rowOff>
    </xdr:from>
    <xdr:ext cx="405111" cy="259045"/>
    <xdr:sp macro="" textlink="">
      <xdr:nvSpPr>
        <xdr:cNvPr id="328" name="n_1mainValue【市民会館】&#10;有形固定資産減価償却率">
          <a:extLst>
            <a:ext uri="{FF2B5EF4-FFF2-40B4-BE49-F238E27FC236}">
              <a16:creationId xmlns:a16="http://schemas.microsoft.com/office/drawing/2014/main" id="{250BA273-77B5-4B72-8AAE-E8DF2D74D385}"/>
            </a:ext>
          </a:extLst>
        </xdr:cNvPr>
        <xdr:cNvSpPr txBox="1"/>
      </xdr:nvSpPr>
      <xdr:spPr>
        <a:xfrm>
          <a:off x="35820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20972</xdr:rowOff>
    </xdr:from>
    <xdr:ext cx="405111" cy="259045"/>
    <xdr:sp macro="" textlink="">
      <xdr:nvSpPr>
        <xdr:cNvPr id="329" name="n_2mainValue【市民会館】&#10;有形固定資産減価償却率">
          <a:extLst>
            <a:ext uri="{FF2B5EF4-FFF2-40B4-BE49-F238E27FC236}">
              <a16:creationId xmlns:a16="http://schemas.microsoft.com/office/drawing/2014/main" id="{941B0F90-4DD1-4EE0-AFF8-D5291B76074E}"/>
            </a:ext>
          </a:extLst>
        </xdr:cNvPr>
        <xdr:cNvSpPr txBox="1"/>
      </xdr:nvSpPr>
      <xdr:spPr>
        <a:xfrm>
          <a:off x="27057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140988</xdr:rowOff>
    </xdr:from>
    <xdr:ext cx="405111" cy="259045"/>
    <xdr:sp macro="" textlink="">
      <xdr:nvSpPr>
        <xdr:cNvPr id="330" name="n_3mainValue【市民会館】&#10;有形固定資産減価償却率">
          <a:extLst>
            <a:ext uri="{FF2B5EF4-FFF2-40B4-BE49-F238E27FC236}">
              <a16:creationId xmlns:a16="http://schemas.microsoft.com/office/drawing/2014/main" id="{8BF38E25-79F4-4297-8E3E-B491891ADA73}"/>
            </a:ext>
          </a:extLst>
        </xdr:cNvPr>
        <xdr:cNvSpPr txBox="1"/>
      </xdr:nvSpPr>
      <xdr:spPr>
        <a:xfrm>
          <a:off x="1816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a:extLst>
            <a:ext uri="{FF2B5EF4-FFF2-40B4-BE49-F238E27FC236}">
              <a16:creationId xmlns:a16="http://schemas.microsoft.com/office/drawing/2014/main" id="{A985B2E6-3586-4B30-8394-21107622C71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a:extLst>
            <a:ext uri="{FF2B5EF4-FFF2-40B4-BE49-F238E27FC236}">
              <a16:creationId xmlns:a16="http://schemas.microsoft.com/office/drawing/2014/main" id="{C421C475-802B-4B22-BE12-3B304B8101B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a:extLst>
            <a:ext uri="{FF2B5EF4-FFF2-40B4-BE49-F238E27FC236}">
              <a16:creationId xmlns:a16="http://schemas.microsoft.com/office/drawing/2014/main" id="{853DEE52-8B0C-4907-8992-1014A3AA9F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a:extLst>
            <a:ext uri="{FF2B5EF4-FFF2-40B4-BE49-F238E27FC236}">
              <a16:creationId xmlns:a16="http://schemas.microsoft.com/office/drawing/2014/main" id="{799803E0-0BB9-4E79-B381-7FC373733C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a:extLst>
            <a:ext uri="{FF2B5EF4-FFF2-40B4-BE49-F238E27FC236}">
              <a16:creationId xmlns:a16="http://schemas.microsoft.com/office/drawing/2014/main" id="{C1BF1471-879D-4358-80F0-CDAB24640BC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a:extLst>
            <a:ext uri="{FF2B5EF4-FFF2-40B4-BE49-F238E27FC236}">
              <a16:creationId xmlns:a16="http://schemas.microsoft.com/office/drawing/2014/main" id="{AA2A1CC9-B9EC-4456-9A10-0B80B2E3198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a:extLst>
            <a:ext uri="{FF2B5EF4-FFF2-40B4-BE49-F238E27FC236}">
              <a16:creationId xmlns:a16="http://schemas.microsoft.com/office/drawing/2014/main" id="{ED6D3314-0DDC-451C-B851-9F41F42AFBD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a:extLst>
            <a:ext uri="{FF2B5EF4-FFF2-40B4-BE49-F238E27FC236}">
              <a16:creationId xmlns:a16="http://schemas.microsoft.com/office/drawing/2014/main" id="{CC382AB1-F199-4C0A-ABAC-D0755F52561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9" name="テキスト ボックス 338">
          <a:extLst>
            <a:ext uri="{FF2B5EF4-FFF2-40B4-BE49-F238E27FC236}">
              <a16:creationId xmlns:a16="http://schemas.microsoft.com/office/drawing/2014/main" id="{1716F251-D690-4074-A471-B5619EE660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0" name="直線コネクタ 339">
          <a:extLst>
            <a:ext uri="{FF2B5EF4-FFF2-40B4-BE49-F238E27FC236}">
              <a16:creationId xmlns:a16="http://schemas.microsoft.com/office/drawing/2014/main" id="{36C8E1DD-11A8-43BC-BDE8-318E0A10A0A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1" name="直線コネクタ 340">
          <a:extLst>
            <a:ext uri="{FF2B5EF4-FFF2-40B4-BE49-F238E27FC236}">
              <a16:creationId xmlns:a16="http://schemas.microsoft.com/office/drawing/2014/main" id="{5E372B87-1FC2-4CDB-B636-76C8BC6997C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2" name="テキスト ボックス 341">
          <a:extLst>
            <a:ext uri="{FF2B5EF4-FFF2-40B4-BE49-F238E27FC236}">
              <a16:creationId xmlns:a16="http://schemas.microsoft.com/office/drawing/2014/main" id="{0F27F079-8DA2-450F-A2DC-551F5CCCF48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3" name="直線コネクタ 342">
          <a:extLst>
            <a:ext uri="{FF2B5EF4-FFF2-40B4-BE49-F238E27FC236}">
              <a16:creationId xmlns:a16="http://schemas.microsoft.com/office/drawing/2014/main" id="{D42E4AC9-E35C-42DD-9B82-31D925B32DB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4" name="テキスト ボックス 343">
          <a:extLst>
            <a:ext uri="{FF2B5EF4-FFF2-40B4-BE49-F238E27FC236}">
              <a16:creationId xmlns:a16="http://schemas.microsoft.com/office/drawing/2014/main" id="{924642D5-5EC0-451F-810C-8A00FA80004E}"/>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5" name="直線コネクタ 344">
          <a:extLst>
            <a:ext uri="{FF2B5EF4-FFF2-40B4-BE49-F238E27FC236}">
              <a16:creationId xmlns:a16="http://schemas.microsoft.com/office/drawing/2014/main" id="{E90FE7B1-7D90-41BD-8C02-AECA14EF014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6" name="テキスト ボックス 345">
          <a:extLst>
            <a:ext uri="{FF2B5EF4-FFF2-40B4-BE49-F238E27FC236}">
              <a16:creationId xmlns:a16="http://schemas.microsoft.com/office/drawing/2014/main" id="{9F15C9E5-9BDD-4109-AA60-CDD926ABBF5C}"/>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7" name="直線コネクタ 346">
          <a:extLst>
            <a:ext uri="{FF2B5EF4-FFF2-40B4-BE49-F238E27FC236}">
              <a16:creationId xmlns:a16="http://schemas.microsoft.com/office/drawing/2014/main" id="{04FD0D1B-C490-42DB-83F8-E05A6A2A76A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8" name="テキスト ボックス 347">
          <a:extLst>
            <a:ext uri="{FF2B5EF4-FFF2-40B4-BE49-F238E27FC236}">
              <a16:creationId xmlns:a16="http://schemas.microsoft.com/office/drawing/2014/main" id="{9805AFA2-D205-4B72-9A2C-F119CB8F41F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9" name="直線コネクタ 348">
          <a:extLst>
            <a:ext uri="{FF2B5EF4-FFF2-40B4-BE49-F238E27FC236}">
              <a16:creationId xmlns:a16="http://schemas.microsoft.com/office/drawing/2014/main" id="{685E64A6-30BB-411C-9BDD-E0DBD969636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0" name="テキスト ボックス 349">
          <a:extLst>
            <a:ext uri="{FF2B5EF4-FFF2-40B4-BE49-F238E27FC236}">
              <a16:creationId xmlns:a16="http://schemas.microsoft.com/office/drawing/2014/main" id="{8F399F13-A9CA-422E-85F4-CD6D8BC4E3F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1" name="【市民会館】&#10;一人当たり面積グラフ枠">
          <a:extLst>
            <a:ext uri="{FF2B5EF4-FFF2-40B4-BE49-F238E27FC236}">
              <a16:creationId xmlns:a16="http://schemas.microsoft.com/office/drawing/2014/main" id="{B6B6812B-D369-4C20-9941-21C598203BD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52" name="直線コネクタ 351">
          <a:extLst>
            <a:ext uri="{FF2B5EF4-FFF2-40B4-BE49-F238E27FC236}">
              <a16:creationId xmlns:a16="http://schemas.microsoft.com/office/drawing/2014/main" id="{ABFA2FC6-4676-4CC9-94CE-836073517456}"/>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53" name="【市民会館】&#10;一人当たり面積最小値テキスト">
          <a:extLst>
            <a:ext uri="{FF2B5EF4-FFF2-40B4-BE49-F238E27FC236}">
              <a16:creationId xmlns:a16="http://schemas.microsoft.com/office/drawing/2014/main" id="{3E432FF7-8BB5-472B-951E-09794DFA1654}"/>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54" name="直線コネクタ 353">
          <a:extLst>
            <a:ext uri="{FF2B5EF4-FFF2-40B4-BE49-F238E27FC236}">
              <a16:creationId xmlns:a16="http://schemas.microsoft.com/office/drawing/2014/main" id="{B4B069F1-AC5A-4FDE-9A4E-59F8D45F4105}"/>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55" name="【市民会館】&#10;一人当たり面積最大値テキスト">
          <a:extLst>
            <a:ext uri="{FF2B5EF4-FFF2-40B4-BE49-F238E27FC236}">
              <a16:creationId xmlns:a16="http://schemas.microsoft.com/office/drawing/2014/main" id="{260F9578-4838-41EC-A89F-90DF01737493}"/>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56" name="直線コネクタ 355">
          <a:extLst>
            <a:ext uri="{FF2B5EF4-FFF2-40B4-BE49-F238E27FC236}">
              <a16:creationId xmlns:a16="http://schemas.microsoft.com/office/drawing/2014/main" id="{3990C744-0C7A-47C0-AAA8-246F91DC342C}"/>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35831</xdr:rowOff>
    </xdr:from>
    <xdr:ext cx="469744" cy="259045"/>
    <xdr:sp macro="" textlink="">
      <xdr:nvSpPr>
        <xdr:cNvPr id="357" name="【市民会館】&#10;一人当たり面積平均値テキスト">
          <a:extLst>
            <a:ext uri="{FF2B5EF4-FFF2-40B4-BE49-F238E27FC236}">
              <a16:creationId xmlns:a16="http://schemas.microsoft.com/office/drawing/2014/main" id="{A22E3043-1258-4110-AE68-1458C9D2AF0B}"/>
            </a:ext>
          </a:extLst>
        </xdr:cNvPr>
        <xdr:cNvSpPr txBox="1"/>
      </xdr:nvSpPr>
      <xdr:spPr>
        <a:xfrm>
          <a:off x="10515600" y="1803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58" name="フローチャート: 判断 357">
          <a:extLst>
            <a:ext uri="{FF2B5EF4-FFF2-40B4-BE49-F238E27FC236}">
              <a16:creationId xmlns:a16="http://schemas.microsoft.com/office/drawing/2014/main" id="{A4B8309E-47B5-4DF3-AA87-D7E456052E93}"/>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59" name="フローチャート: 判断 358">
          <a:extLst>
            <a:ext uri="{FF2B5EF4-FFF2-40B4-BE49-F238E27FC236}">
              <a16:creationId xmlns:a16="http://schemas.microsoft.com/office/drawing/2014/main" id="{DC243C72-AEE6-415C-909D-769226AE089F}"/>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0" name="フローチャート: 判断 359">
          <a:extLst>
            <a:ext uri="{FF2B5EF4-FFF2-40B4-BE49-F238E27FC236}">
              <a16:creationId xmlns:a16="http://schemas.microsoft.com/office/drawing/2014/main" id="{2052EAF8-05DA-4016-9EC9-C7DE53DDFECA}"/>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61" name="フローチャート: 判断 360">
          <a:extLst>
            <a:ext uri="{FF2B5EF4-FFF2-40B4-BE49-F238E27FC236}">
              <a16:creationId xmlns:a16="http://schemas.microsoft.com/office/drawing/2014/main" id="{54067CDE-781B-4E25-9457-9CA67CF1F8B7}"/>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153415</xdr:rowOff>
    </xdr:from>
    <xdr:to>
      <xdr:col>36</xdr:col>
      <xdr:colOff>165100</xdr:colOff>
      <xdr:row>107</xdr:row>
      <xdr:rowOff>83565</xdr:rowOff>
    </xdr:to>
    <xdr:sp macro="" textlink="">
      <xdr:nvSpPr>
        <xdr:cNvPr id="362" name="フローチャート: 判断 361">
          <a:extLst>
            <a:ext uri="{FF2B5EF4-FFF2-40B4-BE49-F238E27FC236}">
              <a16:creationId xmlns:a16="http://schemas.microsoft.com/office/drawing/2014/main" id="{7568DDA1-8FD7-4C3A-96DB-5F7C75415657}"/>
            </a:ext>
          </a:extLst>
        </xdr:cNvPr>
        <xdr:cNvSpPr/>
      </xdr:nvSpPr>
      <xdr:spPr>
        <a:xfrm>
          <a:off x="6921500" y="1832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3DBBD0B1-BB0A-4816-A9E3-D33D3E31E3D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D8DFF6AC-6742-4769-A81E-3A5FFB8DB79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48092F9D-FCC2-49E0-A995-184D11D77FF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BCFB7B7C-741A-46A5-9852-7E81ED6EA60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794A9B49-8B2A-46EA-9E83-91B317A1289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42774</xdr:rowOff>
    </xdr:from>
    <xdr:to>
      <xdr:col>55</xdr:col>
      <xdr:colOff>50800</xdr:colOff>
      <xdr:row>101</xdr:row>
      <xdr:rowOff>144374</xdr:rowOff>
    </xdr:to>
    <xdr:sp macro="" textlink="">
      <xdr:nvSpPr>
        <xdr:cNvPr id="368" name="楕円 367">
          <a:extLst>
            <a:ext uri="{FF2B5EF4-FFF2-40B4-BE49-F238E27FC236}">
              <a16:creationId xmlns:a16="http://schemas.microsoft.com/office/drawing/2014/main" id="{C01CD4A5-C3A6-4D3C-B191-561A440AE067}"/>
            </a:ext>
          </a:extLst>
        </xdr:cNvPr>
        <xdr:cNvSpPr/>
      </xdr:nvSpPr>
      <xdr:spPr>
        <a:xfrm>
          <a:off x="10426700" y="1735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65651</xdr:rowOff>
    </xdr:from>
    <xdr:ext cx="469744" cy="259045"/>
    <xdr:sp macro="" textlink="">
      <xdr:nvSpPr>
        <xdr:cNvPr id="369" name="【市民会館】&#10;一人当たり面積該当値テキスト">
          <a:extLst>
            <a:ext uri="{FF2B5EF4-FFF2-40B4-BE49-F238E27FC236}">
              <a16:creationId xmlns:a16="http://schemas.microsoft.com/office/drawing/2014/main" id="{2D206C59-A289-4484-8BBA-FA2FA2C2E825}"/>
            </a:ext>
          </a:extLst>
        </xdr:cNvPr>
        <xdr:cNvSpPr txBox="1"/>
      </xdr:nvSpPr>
      <xdr:spPr>
        <a:xfrm>
          <a:off x="10515600" y="1721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56947</xdr:rowOff>
    </xdr:from>
    <xdr:to>
      <xdr:col>50</xdr:col>
      <xdr:colOff>165100</xdr:colOff>
      <xdr:row>101</xdr:row>
      <xdr:rowOff>158547</xdr:rowOff>
    </xdr:to>
    <xdr:sp macro="" textlink="">
      <xdr:nvSpPr>
        <xdr:cNvPr id="370" name="楕円 369">
          <a:extLst>
            <a:ext uri="{FF2B5EF4-FFF2-40B4-BE49-F238E27FC236}">
              <a16:creationId xmlns:a16="http://schemas.microsoft.com/office/drawing/2014/main" id="{F1C92FD3-A5F4-4CF0-9CD3-7E7032827522}"/>
            </a:ext>
          </a:extLst>
        </xdr:cNvPr>
        <xdr:cNvSpPr/>
      </xdr:nvSpPr>
      <xdr:spPr>
        <a:xfrm>
          <a:off x="9588500" y="1737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93574</xdr:rowOff>
    </xdr:from>
    <xdr:to>
      <xdr:col>55</xdr:col>
      <xdr:colOff>0</xdr:colOff>
      <xdr:row>101</xdr:row>
      <xdr:rowOff>107747</xdr:rowOff>
    </xdr:to>
    <xdr:cxnSp macro="">
      <xdr:nvCxnSpPr>
        <xdr:cNvPr id="371" name="直線コネクタ 370">
          <a:extLst>
            <a:ext uri="{FF2B5EF4-FFF2-40B4-BE49-F238E27FC236}">
              <a16:creationId xmlns:a16="http://schemas.microsoft.com/office/drawing/2014/main" id="{82D96044-0108-405B-8480-6846846CB40A}"/>
            </a:ext>
          </a:extLst>
        </xdr:cNvPr>
        <xdr:cNvCxnSpPr/>
      </xdr:nvCxnSpPr>
      <xdr:spPr>
        <a:xfrm flipV="1">
          <a:off x="9639300" y="17410024"/>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73406</xdr:rowOff>
    </xdr:from>
    <xdr:to>
      <xdr:col>46</xdr:col>
      <xdr:colOff>38100</xdr:colOff>
      <xdr:row>102</xdr:row>
      <xdr:rowOff>3556</xdr:rowOff>
    </xdr:to>
    <xdr:sp macro="" textlink="">
      <xdr:nvSpPr>
        <xdr:cNvPr id="372" name="楕円 371">
          <a:extLst>
            <a:ext uri="{FF2B5EF4-FFF2-40B4-BE49-F238E27FC236}">
              <a16:creationId xmlns:a16="http://schemas.microsoft.com/office/drawing/2014/main" id="{A5355727-9852-4AF5-81BD-FA643773DD39}"/>
            </a:ext>
          </a:extLst>
        </xdr:cNvPr>
        <xdr:cNvSpPr/>
      </xdr:nvSpPr>
      <xdr:spPr>
        <a:xfrm>
          <a:off x="869950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107747</xdr:rowOff>
    </xdr:from>
    <xdr:to>
      <xdr:col>50</xdr:col>
      <xdr:colOff>114300</xdr:colOff>
      <xdr:row>101</xdr:row>
      <xdr:rowOff>124206</xdr:rowOff>
    </xdr:to>
    <xdr:cxnSp macro="">
      <xdr:nvCxnSpPr>
        <xdr:cNvPr id="373" name="直線コネクタ 372">
          <a:extLst>
            <a:ext uri="{FF2B5EF4-FFF2-40B4-BE49-F238E27FC236}">
              <a16:creationId xmlns:a16="http://schemas.microsoft.com/office/drawing/2014/main" id="{ECE375F0-87BA-42F3-9BA2-AE7D798A7A1E}"/>
            </a:ext>
          </a:extLst>
        </xdr:cNvPr>
        <xdr:cNvCxnSpPr/>
      </xdr:nvCxnSpPr>
      <xdr:spPr>
        <a:xfrm flipV="1">
          <a:off x="8750300" y="1742419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57862</xdr:rowOff>
    </xdr:from>
    <xdr:to>
      <xdr:col>41</xdr:col>
      <xdr:colOff>101600</xdr:colOff>
      <xdr:row>106</xdr:row>
      <xdr:rowOff>159462</xdr:rowOff>
    </xdr:to>
    <xdr:sp macro="" textlink="">
      <xdr:nvSpPr>
        <xdr:cNvPr id="374" name="楕円 373">
          <a:extLst>
            <a:ext uri="{FF2B5EF4-FFF2-40B4-BE49-F238E27FC236}">
              <a16:creationId xmlns:a16="http://schemas.microsoft.com/office/drawing/2014/main" id="{A537FBD8-739C-4F58-AAAB-4267D60B0A54}"/>
            </a:ext>
          </a:extLst>
        </xdr:cNvPr>
        <xdr:cNvSpPr/>
      </xdr:nvSpPr>
      <xdr:spPr>
        <a:xfrm>
          <a:off x="7810500" y="1823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124206</xdr:rowOff>
    </xdr:from>
    <xdr:to>
      <xdr:col>45</xdr:col>
      <xdr:colOff>177800</xdr:colOff>
      <xdr:row>106</xdr:row>
      <xdr:rowOff>108662</xdr:rowOff>
    </xdr:to>
    <xdr:cxnSp macro="">
      <xdr:nvCxnSpPr>
        <xdr:cNvPr id="375" name="直線コネクタ 374">
          <a:extLst>
            <a:ext uri="{FF2B5EF4-FFF2-40B4-BE49-F238E27FC236}">
              <a16:creationId xmlns:a16="http://schemas.microsoft.com/office/drawing/2014/main" id="{518B2AA8-423F-4A59-A7DB-4CA5C4CB9BB0}"/>
            </a:ext>
          </a:extLst>
        </xdr:cNvPr>
        <xdr:cNvCxnSpPr/>
      </xdr:nvCxnSpPr>
      <xdr:spPr>
        <a:xfrm flipV="1">
          <a:off x="7861300" y="17440656"/>
          <a:ext cx="889000" cy="8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10685</xdr:rowOff>
    </xdr:from>
    <xdr:ext cx="469744" cy="259045"/>
    <xdr:sp macro="" textlink="">
      <xdr:nvSpPr>
        <xdr:cNvPr id="376" name="n_1aveValue【市民会館】&#10;一人当たり面積">
          <a:extLst>
            <a:ext uri="{FF2B5EF4-FFF2-40B4-BE49-F238E27FC236}">
              <a16:creationId xmlns:a16="http://schemas.microsoft.com/office/drawing/2014/main" id="{83693983-4EC2-49FE-A204-6C159BF20912}"/>
            </a:ext>
          </a:extLst>
        </xdr:cNvPr>
        <xdr:cNvSpPr txBox="1"/>
      </xdr:nvSpPr>
      <xdr:spPr>
        <a:xfrm>
          <a:off x="9391727" y="181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23944</xdr:rowOff>
    </xdr:from>
    <xdr:ext cx="469744" cy="259045"/>
    <xdr:sp macro="" textlink="">
      <xdr:nvSpPr>
        <xdr:cNvPr id="377" name="n_2aveValue【市民会館】&#10;一人当たり面積">
          <a:extLst>
            <a:ext uri="{FF2B5EF4-FFF2-40B4-BE49-F238E27FC236}">
              <a16:creationId xmlns:a16="http://schemas.microsoft.com/office/drawing/2014/main" id="{EBED8FE1-9F27-4468-88BE-E6F79A49BE72}"/>
            </a:ext>
          </a:extLst>
        </xdr:cNvPr>
        <xdr:cNvSpPr txBox="1"/>
      </xdr:nvSpPr>
      <xdr:spPr>
        <a:xfrm>
          <a:off x="8515427" y="1819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378" name="n_3aveValue【市民会館】&#10;一人当たり面積">
          <a:extLst>
            <a:ext uri="{FF2B5EF4-FFF2-40B4-BE49-F238E27FC236}">
              <a16:creationId xmlns:a16="http://schemas.microsoft.com/office/drawing/2014/main" id="{A4601AF3-D052-4529-B24F-74895D2894A8}"/>
            </a:ext>
          </a:extLst>
        </xdr:cNvPr>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100092</xdr:rowOff>
    </xdr:from>
    <xdr:ext cx="469744" cy="259045"/>
    <xdr:sp macro="" textlink="">
      <xdr:nvSpPr>
        <xdr:cNvPr id="379" name="n_4aveValue【市民会館】&#10;一人当たり面積">
          <a:extLst>
            <a:ext uri="{FF2B5EF4-FFF2-40B4-BE49-F238E27FC236}">
              <a16:creationId xmlns:a16="http://schemas.microsoft.com/office/drawing/2014/main" id="{86DE3568-AC24-45D1-9729-D47407DD99B9}"/>
            </a:ext>
          </a:extLst>
        </xdr:cNvPr>
        <xdr:cNvSpPr txBox="1"/>
      </xdr:nvSpPr>
      <xdr:spPr>
        <a:xfrm>
          <a:off x="6737427" y="1810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3624</xdr:rowOff>
    </xdr:from>
    <xdr:ext cx="469744" cy="259045"/>
    <xdr:sp macro="" textlink="">
      <xdr:nvSpPr>
        <xdr:cNvPr id="380" name="n_1mainValue【市民会館】&#10;一人当たり面積">
          <a:extLst>
            <a:ext uri="{FF2B5EF4-FFF2-40B4-BE49-F238E27FC236}">
              <a16:creationId xmlns:a16="http://schemas.microsoft.com/office/drawing/2014/main" id="{7D3884C6-8644-4E63-9257-FFF4E0CFFD9F}"/>
            </a:ext>
          </a:extLst>
        </xdr:cNvPr>
        <xdr:cNvSpPr txBox="1"/>
      </xdr:nvSpPr>
      <xdr:spPr>
        <a:xfrm>
          <a:off x="9391727" y="1714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20083</xdr:rowOff>
    </xdr:from>
    <xdr:ext cx="469744" cy="259045"/>
    <xdr:sp macro="" textlink="">
      <xdr:nvSpPr>
        <xdr:cNvPr id="381" name="n_2mainValue【市民会館】&#10;一人当たり面積">
          <a:extLst>
            <a:ext uri="{FF2B5EF4-FFF2-40B4-BE49-F238E27FC236}">
              <a16:creationId xmlns:a16="http://schemas.microsoft.com/office/drawing/2014/main" id="{6047BAFB-EEFF-4F5F-AEA7-63E6FEF8A97C}"/>
            </a:ext>
          </a:extLst>
        </xdr:cNvPr>
        <xdr:cNvSpPr txBox="1"/>
      </xdr:nvSpPr>
      <xdr:spPr>
        <a:xfrm>
          <a:off x="8515427" y="171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150589</xdr:rowOff>
    </xdr:from>
    <xdr:ext cx="469744" cy="259045"/>
    <xdr:sp macro="" textlink="">
      <xdr:nvSpPr>
        <xdr:cNvPr id="382" name="n_3mainValue【市民会館】&#10;一人当たり面積">
          <a:extLst>
            <a:ext uri="{FF2B5EF4-FFF2-40B4-BE49-F238E27FC236}">
              <a16:creationId xmlns:a16="http://schemas.microsoft.com/office/drawing/2014/main" id="{B64EB419-7A01-481E-860E-F30FD6173768}"/>
            </a:ext>
          </a:extLst>
        </xdr:cNvPr>
        <xdr:cNvSpPr txBox="1"/>
      </xdr:nvSpPr>
      <xdr:spPr>
        <a:xfrm>
          <a:off x="7626427" y="1832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50D2D2AD-0F24-4786-B835-0CAF049AFC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F8ACAEE2-4593-44F5-9D8C-4B3F7453243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D0123766-399A-4600-960E-56D34A519A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D7BE19C7-5F33-4CAB-B029-FEE0C79149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E93489D4-BC63-4A05-85E5-79B15BC8CA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FD96529D-03A0-41AE-BB66-AB834B1BF1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E4BA877F-A736-41CA-BB1F-731202CCC45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6919D6A3-C536-45BA-9E43-904FA1C8C6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a:extLst>
            <a:ext uri="{FF2B5EF4-FFF2-40B4-BE49-F238E27FC236}">
              <a16:creationId xmlns:a16="http://schemas.microsoft.com/office/drawing/2014/main" id="{659B2E4F-669F-4E13-A077-CC8E0412D8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a:extLst>
            <a:ext uri="{FF2B5EF4-FFF2-40B4-BE49-F238E27FC236}">
              <a16:creationId xmlns:a16="http://schemas.microsoft.com/office/drawing/2014/main" id="{D2723C73-CE0A-45EF-9B9C-22A82CC6773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3" name="テキスト ボックス 392">
          <a:extLst>
            <a:ext uri="{FF2B5EF4-FFF2-40B4-BE49-F238E27FC236}">
              <a16:creationId xmlns:a16="http://schemas.microsoft.com/office/drawing/2014/main" id="{54482ADE-BE0A-46D5-8241-75C5993D25A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4" name="直線コネクタ 393">
          <a:extLst>
            <a:ext uri="{FF2B5EF4-FFF2-40B4-BE49-F238E27FC236}">
              <a16:creationId xmlns:a16="http://schemas.microsoft.com/office/drawing/2014/main" id="{06330987-5ECE-48CF-BEA5-9ACA7EAD9CD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5" name="テキスト ボックス 394">
          <a:extLst>
            <a:ext uri="{FF2B5EF4-FFF2-40B4-BE49-F238E27FC236}">
              <a16:creationId xmlns:a16="http://schemas.microsoft.com/office/drawing/2014/main" id="{23236AB1-0874-46C3-BC99-5E06920854A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6" name="直線コネクタ 395">
          <a:extLst>
            <a:ext uri="{FF2B5EF4-FFF2-40B4-BE49-F238E27FC236}">
              <a16:creationId xmlns:a16="http://schemas.microsoft.com/office/drawing/2014/main" id="{00890F82-6C19-4929-A998-01AE960EA5B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7" name="テキスト ボックス 396">
          <a:extLst>
            <a:ext uri="{FF2B5EF4-FFF2-40B4-BE49-F238E27FC236}">
              <a16:creationId xmlns:a16="http://schemas.microsoft.com/office/drawing/2014/main" id="{F0FD0985-AE4A-4154-A46F-635E1F363E6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8" name="直線コネクタ 397">
          <a:extLst>
            <a:ext uri="{FF2B5EF4-FFF2-40B4-BE49-F238E27FC236}">
              <a16:creationId xmlns:a16="http://schemas.microsoft.com/office/drawing/2014/main" id="{57D68D2E-9086-42D4-8863-EF496028F06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9" name="テキスト ボックス 398">
          <a:extLst>
            <a:ext uri="{FF2B5EF4-FFF2-40B4-BE49-F238E27FC236}">
              <a16:creationId xmlns:a16="http://schemas.microsoft.com/office/drawing/2014/main" id="{C6363CAC-D222-4AD3-9C25-4EB93EA324D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0" name="直線コネクタ 399">
          <a:extLst>
            <a:ext uri="{FF2B5EF4-FFF2-40B4-BE49-F238E27FC236}">
              <a16:creationId xmlns:a16="http://schemas.microsoft.com/office/drawing/2014/main" id="{BA30580B-7198-4F0D-BB12-09D4F13015C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1" name="テキスト ボックス 400">
          <a:extLst>
            <a:ext uri="{FF2B5EF4-FFF2-40B4-BE49-F238E27FC236}">
              <a16:creationId xmlns:a16="http://schemas.microsoft.com/office/drawing/2014/main" id="{4192B209-C961-4632-83BD-E03A6761AFA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2" name="直線コネクタ 401">
          <a:extLst>
            <a:ext uri="{FF2B5EF4-FFF2-40B4-BE49-F238E27FC236}">
              <a16:creationId xmlns:a16="http://schemas.microsoft.com/office/drawing/2014/main" id="{B8C82BF5-8805-4EBF-A963-106AB8287E2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3" name="テキスト ボックス 402">
          <a:extLst>
            <a:ext uri="{FF2B5EF4-FFF2-40B4-BE49-F238E27FC236}">
              <a16:creationId xmlns:a16="http://schemas.microsoft.com/office/drawing/2014/main" id="{15764744-C45E-4089-B1CD-2C78624A9A9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4" name="直線コネクタ 403">
          <a:extLst>
            <a:ext uri="{FF2B5EF4-FFF2-40B4-BE49-F238E27FC236}">
              <a16:creationId xmlns:a16="http://schemas.microsoft.com/office/drawing/2014/main" id="{278C6625-698A-4479-833F-944D06E3432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5" name="テキスト ボックス 404">
          <a:extLst>
            <a:ext uri="{FF2B5EF4-FFF2-40B4-BE49-F238E27FC236}">
              <a16:creationId xmlns:a16="http://schemas.microsoft.com/office/drawing/2014/main" id="{3B84F605-CDE9-44C1-84F2-B3BE4DE1CD0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A1A440C7-C79A-4B0D-B183-A92C207237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一般廃棄物処理施設】&#10;有形固定資産減価償却率グラフ枠">
          <a:extLst>
            <a:ext uri="{FF2B5EF4-FFF2-40B4-BE49-F238E27FC236}">
              <a16:creationId xmlns:a16="http://schemas.microsoft.com/office/drawing/2014/main" id="{97558E85-C61E-4330-AD35-4E477BAF8E5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08" name="直線コネクタ 407">
          <a:extLst>
            <a:ext uri="{FF2B5EF4-FFF2-40B4-BE49-F238E27FC236}">
              <a16:creationId xmlns:a16="http://schemas.microsoft.com/office/drawing/2014/main" id="{B1CF5F0F-70B4-48D5-BEE2-574D43C20EBA}"/>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9" name="【一般廃棄物処理施設】&#10;有形固定資産減価償却率最小値テキスト">
          <a:extLst>
            <a:ext uri="{FF2B5EF4-FFF2-40B4-BE49-F238E27FC236}">
              <a16:creationId xmlns:a16="http://schemas.microsoft.com/office/drawing/2014/main" id="{0A9CBB21-9529-42C0-90F5-87621EFE54E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0" name="直線コネクタ 409">
          <a:extLst>
            <a:ext uri="{FF2B5EF4-FFF2-40B4-BE49-F238E27FC236}">
              <a16:creationId xmlns:a16="http://schemas.microsoft.com/office/drawing/2014/main" id="{06912689-B35B-433A-8C0C-5F9683CA19C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11" name="【一般廃棄物処理施設】&#10;有形固定資産減価償却率最大値テキスト">
          <a:extLst>
            <a:ext uri="{FF2B5EF4-FFF2-40B4-BE49-F238E27FC236}">
              <a16:creationId xmlns:a16="http://schemas.microsoft.com/office/drawing/2014/main" id="{9C8CA7A6-AB40-432D-A1D3-F1AB05599C2A}"/>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12" name="直線コネクタ 411">
          <a:extLst>
            <a:ext uri="{FF2B5EF4-FFF2-40B4-BE49-F238E27FC236}">
              <a16:creationId xmlns:a16="http://schemas.microsoft.com/office/drawing/2014/main" id="{AB3B1591-B31D-4B20-810D-5674865E5508}"/>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413" name="【一般廃棄物処理施設】&#10;有形固定資産減価償却率平均値テキスト">
          <a:extLst>
            <a:ext uri="{FF2B5EF4-FFF2-40B4-BE49-F238E27FC236}">
              <a16:creationId xmlns:a16="http://schemas.microsoft.com/office/drawing/2014/main" id="{AA41CB9D-A3A4-49B9-BFB4-2269B8EA1EC0}"/>
            </a:ext>
          </a:extLst>
        </xdr:cNvPr>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14" name="フローチャート: 判断 413">
          <a:extLst>
            <a:ext uri="{FF2B5EF4-FFF2-40B4-BE49-F238E27FC236}">
              <a16:creationId xmlns:a16="http://schemas.microsoft.com/office/drawing/2014/main" id="{DF951727-F30B-41A4-9619-D72702D0DDA8}"/>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15" name="フローチャート: 判断 414">
          <a:extLst>
            <a:ext uri="{FF2B5EF4-FFF2-40B4-BE49-F238E27FC236}">
              <a16:creationId xmlns:a16="http://schemas.microsoft.com/office/drawing/2014/main" id="{E6B5BF65-BC88-4F3D-B4E6-73C5B4F1084F}"/>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16" name="フローチャート: 判断 415">
          <a:extLst>
            <a:ext uri="{FF2B5EF4-FFF2-40B4-BE49-F238E27FC236}">
              <a16:creationId xmlns:a16="http://schemas.microsoft.com/office/drawing/2014/main" id="{49BA68C6-ADEE-4137-A476-40FA3BC48657}"/>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17" name="フローチャート: 判断 416">
          <a:extLst>
            <a:ext uri="{FF2B5EF4-FFF2-40B4-BE49-F238E27FC236}">
              <a16:creationId xmlns:a16="http://schemas.microsoft.com/office/drawing/2014/main" id="{F6010D67-08EA-435B-B40F-35B7D2B69369}"/>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418" name="フローチャート: 判断 417">
          <a:extLst>
            <a:ext uri="{FF2B5EF4-FFF2-40B4-BE49-F238E27FC236}">
              <a16:creationId xmlns:a16="http://schemas.microsoft.com/office/drawing/2014/main" id="{F74DFFA0-CBBA-46F5-A8CC-92659E1B6379}"/>
            </a:ext>
          </a:extLst>
        </xdr:cNvPr>
        <xdr:cNvSpPr/>
      </xdr:nvSpPr>
      <xdr:spPr>
        <a:xfrm>
          <a:off x="12763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A0EF05A0-DDA1-4695-9E95-EEEE19CD6B2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AABB5B33-8CE2-431C-BF2E-055342AFAEF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83D9541C-4F37-4999-B561-F70D64AFF09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9FDDC48E-09D3-47F5-80EB-C63D951631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DE1C1EDA-EDBA-449E-9367-0B0799DA92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123372</xdr:rowOff>
    </xdr:from>
    <xdr:to>
      <xdr:col>85</xdr:col>
      <xdr:colOff>177800</xdr:colOff>
      <xdr:row>35</xdr:row>
      <xdr:rowOff>53522</xdr:rowOff>
    </xdr:to>
    <xdr:sp macro="" textlink="">
      <xdr:nvSpPr>
        <xdr:cNvPr id="424" name="楕円 423">
          <a:extLst>
            <a:ext uri="{FF2B5EF4-FFF2-40B4-BE49-F238E27FC236}">
              <a16:creationId xmlns:a16="http://schemas.microsoft.com/office/drawing/2014/main" id="{E9EB6BD8-DE22-4D80-B44B-AAD1636F855E}"/>
            </a:ext>
          </a:extLst>
        </xdr:cNvPr>
        <xdr:cNvSpPr/>
      </xdr:nvSpPr>
      <xdr:spPr>
        <a:xfrm>
          <a:off x="162687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146249</xdr:rowOff>
    </xdr:from>
    <xdr:ext cx="405111" cy="259045"/>
    <xdr:sp macro="" textlink="">
      <xdr:nvSpPr>
        <xdr:cNvPr id="425" name="【一般廃棄物処理施設】&#10;有形固定資産減価償却率該当値テキスト">
          <a:extLst>
            <a:ext uri="{FF2B5EF4-FFF2-40B4-BE49-F238E27FC236}">
              <a16:creationId xmlns:a16="http://schemas.microsoft.com/office/drawing/2014/main" id="{57966B57-267D-44AB-8F60-814F9F027541}"/>
            </a:ext>
          </a:extLst>
        </xdr:cNvPr>
        <xdr:cNvSpPr txBox="1"/>
      </xdr:nvSpPr>
      <xdr:spPr>
        <a:xfrm>
          <a:off x="16357600" y="58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133169</xdr:rowOff>
    </xdr:from>
    <xdr:to>
      <xdr:col>81</xdr:col>
      <xdr:colOff>101600</xdr:colOff>
      <xdr:row>34</xdr:row>
      <xdr:rowOff>63319</xdr:rowOff>
    </xdr:to>
    <xdr:sp macro="" textlink="">
      <xdr:nvSpPr>
        <xdr:cNvPr id="426" name="楕円 425">
          <a:extLst>
            <a:ext uri="{FF2B5EF4-FFF2-40B4-BE49-F238E27FC236}">
              <a16:creationId xmlns:a16="http://schemas.microsoft.com/office/drawing/2014/main" id="{2B07FE12-5E7C-40CC-813F-3D93480B33B1}"/>
            </a:ext>
          </a:extLst>
        </xdr:cNvPr>
        <xdr:cNvSpPr/>
      </xdr:nvSpPr>
      <xdr:spPr>
        <a:xfrm>
          <a:off x="15430500" y="579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12519</xdr:rowOff>
    </xdr:from>
    <xdr:to>
      <xdr:col>85</xdr:col>
      <xdr:colOff>127000</xdr:colOff>
      <xdr:row>35</xdr:row>
      <xdr:rowOff>2722</xdr:rowOff>
    </xdr:to>
    <xdr:cxnSp macro="">
      <xdr:nvCxnSpPr>
        <xdr:cNvPr id="427" name="直線コネクタ 426">
          <a:extLst>
            <a:ext uri="{FF2B5EF4-FFF2-40B4-BE49-F238E27FC236}">
              <a16:creationId xmlns:a16="http://schemas.microsoft.com/office/drawing/2014/main" id="{7D5AE927-C05E-448E-8E47-0B2D71532B74}"/>
            </a:ext>
          </a:extLst>
        </xdr:cNvPr>
        <xdr:cNvCxnSpPr/>
      </xdr:nvCxnSpPr>
      <xdr:spPr>
        <a:xfrm>
          <a:off x="15481300" y="5841819"/>
          <a:ext cx="8382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48260</xdr:rowOff>
    </xdr:from>
    <xdr:to>
      <xdr:col>76</xdr:col>
      <xdr:colOff>165100</xdr:colOff>
      <xdr:row>33</xdr:row>
      <xdr:rowOff>149860</xdr:rowOff>
    </xdr:to>
    <xdr:sp macro="" textlink="">
      <xdr:nvSpPr>
        <xdr:cNvPr id="428" name="楕円 427">
          <a:extLst>
            <a:ext uri="{FF2B5EF4-FFF2-40B4-BE49-F238E27FC236}">
              <a16:creationId xmlns:a16="http://schemas.microsoft.com/office/drawing/2014/main" id="{49E13039-8890-4B33-B711-EBFF047417B1}"/>
            </a:ext>
          </a:extLst>
        </xdr:cNvPr>
        <xdr:cNvSpPr/>
      </xdr:nvSpPr>
      <xdr:spPr>
        <a:xfrm>
          <a:off x="14541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99060</xdr:rowOff>
    </xdr:from>
    <xdr:to>
      <xdr:col>81</xdr:col>
      <xdr:colOff>50800</xdr:colOff>
      <xdr:row>34</xdr:row>
      <xdr:rowOff>12519</xdr:rowOff>
    </xdr:to>
    <xdr:cxnSp macro="">
      <xdr:nvCxnSpPr>
        <xdr:cNvPr id="429" name="直線コネクタ 428">
          <a:extLst>
            <a:ext uri="{FF2B5EF4-FFF2-40B4-BE49-F238E27FC236}">
              <a16:creationId xmlns:a16="http://schemas.microsoft.com/office/drawing/2014/main" id="{176B42D6-124A-47D4-B7B6-4D20C98762AB}"/>
            </a:ext>
          </a:extLst>
        </xdr:cNvPr>
        <xdr:cNvCxnSpPr/>
      </xdr:nvCxnSpPr>
      <xdr:spPr>
        <a:xfrm>
          <a:off x="14592300" y="575691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154396</xdr:rowOff>
    </xdr:from>
    <xdr:to>
      <xdr:col>72</xdr:col>
      <xdr:colOff>38100</xdr:colOff>
      <xdr:row>39</xdr:row>
      <xdr:rowOff>84546</xdr:rowOff>
    </xdr:to>
    <xdr:sp macro="" textlink="">
      <xdr:nvSpPr>
        <xdr:cNvPr id="430" name="楕円 429">
          <a:extLst>
            <a:ext uri="{FF2B5EF4-FFF2-40B4-BE49-F238E27FC236}">
              <a16:creationId xmlns:a16="http://schemas.microsoft.com/office/drawing/2014/main" id="{FC8522B1-DCA3-44BA-AEA3-B99C09B92FEB}"/>
            </a:ext>
          </a:extLst>
        </xdr:cNvPr>
        <xdr:cNvSpPr/>
      </xdr:nvSpPr>
      <xdr:spPr>
        <a:xfrm>
          <a:off x="13652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99060</xdr:rowOff>
    </xdr:from>
    <xdr:to>
      <xdr:col>76</xdr:col>
      <xdr:colOff>114300</xdr:colOff>
      <xdr:row>39</xdr:row>
      <xdr:rowOff>33746</xdr:rowOff>
    </xdr:to>
    <xdr:cxnSp macro="">
      <xdr:nvCxnSpPr>
        <xdr:cNvPr id="431" name="直線コネクタ 430">
          <a:extLst>
            <a:ext uri="{FF2B5EF4-FFF2-40B4-BE49-F238E27FC236}">
              <a16:creationId xmlns:a16="http://schemas.microsoft.com/office/drawing/2014/main" id="{97E97509-9CB3-42C8-B728-293DB3C3E09A}"/>
            </a:ext>
          </a:extLst>
        </xdr:cNvPr>
        <xdr:cNvCxnSpPr/>
      </xdr:nvCxnSpPr>
      <xdr:spPr>
        <a:xfrm flipV="1">
          <a:off x="13703300" y="5756910"/>
          <a:ext cx="889000" cy="96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432" name="n_1aveValue【一般廃棄物処理施設】&#10;有形固定資産減価償却率">
          <a:extLst>
            <a:ext uri="{FF2B5EF4-FFF2-40B4-BE49-F238E27FC236}">
              <a16:creationId xmlns:a16="http://schemas.microsoft.com/office/drawing/2014/main" id="{E8039145-22A0-44A0-B5BD-8DFEDCB2728D}"/>
            </a:ext>
          </a:extLst>
        </xdr:cNvPr>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433" name="n_2aveValue【一般廃棄物処理施設】&#10;有形固定資産減価償却率">
          <a:extLst>
            <a:ext uri="{FF2B5EF4-FFF2-40B4-BE49-F238E27FC236}">
              <a16:creationId xmlns:a16="http://schemas.microsoft.com/office/drawing/2014/main" id="{FFA370C1-2F1B-4234-9651-86524B2EC229}"/>
            </a:ext>
          </a:extLst>
        </xdr:cNvPr>
        <xdr:cNvSpPr txBox="1"/>
      </xdr:nvSpPr>
      <xdr:spPr>
        <a:xfrm>
          <a:off x="14389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34" name="n_3aveValue【一般廃棄物処理施設】&#10;有形固定資産減価償却率">
          <a:extLst>
            <a:ext uri="{FF2B5EF4-FFF2-40B4-BE49-F238E27FC236}">
              <a16:creationId xmlns:a16="http://schemas.microsoft.com/office/drawing/2014/main" id="{9839D5E6-9B0C-4050-8730-221972DBB8CC}"/>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435" name="n_4aveValue【一般廃棄物処理施設】&#10;有形固定資産減価償却率">
          <a:extLst>
            <a:ext uri="{FF2B5EF4-FFF2-40B4-BE49-F238E27FC236}">
              <a16:creationId xmlns:a16="http://schemas.microsoft.com/office/drawing/2014/main" id="{52F73825-FF94-4AD7-87E7-58D8E6EF578D}"/>
            </a:ext>
          </a:extLst>
        </xdr:cNvPr>
        <xdr:cNvSpPr txBox="1"/>
      </xdr:nvSpPr>
      <xdr:spPr>
        <a:xfrm>
          <a:off x="12611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79846</xdr:rowOff>
    </xdr:from>
    <xdr:ext cx="405111" cy="259045"/>
    <xdr:sp macro="" textlink="">
      <xdr:nvSpPr>
        <xdr:cNvPr id="436" name="n_1mainValue【一般廃棄物処理施設】&#10;有形固定資産減価償却率">
          <a:extLst>
            <a:ext uri="{FF2B5EF4-FFF2-40B4-BE49-F238E27FC236}">
              <a16:creationId xmlns:a16="http://schemas.microsoft.com/office/drawing/2014/main" id="{806C9053-E721-4A68-B1C3-1220E34FFDF3}"/>
            </a:ext>
          </a:extLst>
        </xdr:cNvPr>
        <xdr:cNvSpPr txBox="1"/>
      </xdr:nvSpPr>
      <xdr:spPr>
        <a:xfrm>
          <a:off x="15266044" y="556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166387</xdr:rowOff>
    </xdr:from>
    <xdr:ext cx="340478" cy="259045"/>
    <xdr:sp macro="" textlink="">
      <xdr:nvSpPr>
        <xdr:cNvPr id="437" name="n_2mainValue【一般廃棄物処理施設】&#10;有形固定資産減価償却率">
          <a:extLst>
            <a:ext uri="{FF2B5EF4-FFF2-40B4-BE49-F238E27FC236}">
              <a16:creationId xmlns:a16="http://schemas.microsoft.com/office/drawing/2014/main" id="{AC1B9E5C-5CEF-4F78-A703-29393ECBB9C1}"/>
            </a:ext>
          </a:extLst>
        </xdr:cNvPr>
        <xdr:cNvSpPr txBox="1"/>
      </xdr:nvSpPr>
      <xdr:spPr>
        <a:xfrm>
          <a:off x="14422061" y="54813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75673</xdr:rowOff>
    </xdr:from>
    <xdr:ext cx="405111" cy="259045"/>
    <xdr:sp macro="" textlink="">
      <xdr:nvSpPr>
        <xdr:cNvPr id="438" name="n_3mainValue【一般廃棄物処理施設】&#10;有形固定資産減価償却率">
          <a:extLst>
            <a:ext uri="{FF2B5EF4-FFF2-40B4-BE49-F238E27FC236}">
              <a16:creationId xmlns:a16="http://schemas.microsoft.com/office/drawing/2014/main" id="{0AF5F7A3-A462-4C19-B0B4-8BF5D8AA5DAD}"/>
            </a:ext>
          </a:extLst>
        </xdr:cNvPr>
        <xdr:cNvSpPr txBox="1"/>
      </xdr:nvSpPr>
      <xdr:spPr>
        <a:xfrm>
          <a:off x="13500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a:extLst>
            <a:ext uri="{FF2B5EF4-FFF2-40B4-BE49-F238E27FC236}">
              <a16:creationId xmlns:a16="http://schemas.microsoft.com/office/drawing/2014/main" id="{6DFE5E51-7F0E-49BF-9006-A721D86376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a:extLst>
            <a:ext uri="{FF2B5EF4-FFF2-40B4-BE49-F238E27FC236}">
              <a16:creationId xmlns:a16="http://schemas.microsoft.com/office/drawing/2014/main" id="{2C62CF64-DB21-43FE-889F-9EC4915F4B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a:extLst>
            <a:ext uri="{FF2B5EF4-FFF2-40B4-BE49-F238E27FC236}">
              <a16:creationId xmlns:a16="http://schemas.microsoft.com/office/drawing/2014/main" id="{EE57EC45-0016-4254-9EAB-EC7AEAC2574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a:extLst>
            <a:ext uri="{FF2B5EF4-FFF2-40B4-BE49-F238E27FC236}">
              <a16:creationId xmlns:a16="http://schemas.microsoft.com/office/drawing/2014/main" id="{55588C2D-D5CB-465B-9210-B174289C799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a:extLst>
            <a:ext uri="{FF2B5EF4-FFF2-40B4-BE49-F238E27FC236}">
              <a16:creationId xmlns:a16="http://schemas.microsoft.com/office/drawing/2014/main" id="{E2CAAC7A-8AEB-4AD7-84CC-F627F6EF90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a:extLst>
            <a:ext uri="{FF2B5EF4-FFF2-40B4-BE49-F238E27FC236}">
              <a16:creationId xmlns:a16="http://schemas.microsoft.com/office/drawing/2014/main" id="{903508FA-57CD-4ADF-B7E8-EBE053D7C4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a:extLst>
            <a:ext uri="{FF2B5EF4-FFF2-40B4-BE49-F238E27FC236}">
              <a16:creationId xmlns:a16="http://schemas.microsoft.com/office/drawing/2014/main" id="{E85BE36A-8D87-45DD-AEB4-DECBF895006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a:extLst>
            <a:ext uri="{FF2B5EF4-FFF2-40B4-BE49-F238E27FC236}">
              <a16:creationId xmlns:a16="http://schemas.microsoft.com/office/drawing/2014/main" id="{D3AF7FAA-8498-4575-99DA-8007A03069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7" name="テキスト ボックス 446">
          <a:extLst>
            <a:ext uri="{FF2B5EF4-FFF2-40B4-BE49-F238E27FC236}">
              <a16:creationId xmlns:a16="http://schemas.microsoft.com/office/drawing/2014/main" id="{CC02BEA5-264E-452B-A9D2-7B3F12D09FD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8" name="直線コネクタ 447">
          <a:extLst>
            <a:ext uri="{FF2B5EF4-FFF2-40B4-BE49-F238E27FC236}">
              <a16:creationId xmlns:a16="http://schemas.microsoft.com/office/drawing/2014/main" id="{3FDE326E-98C7-4F95-BC5C-B4FEB4F0C5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9" name="直線コネクタ 448">
          <a:extLst>
            <a:ext uri="{FF2B5EF4-FFF2-40B4-BE49-F238E27FC236}">
              <a16:creationId xmlns:a16="http://schemas.microsoft.com/office/drawing/2014/main" id="{0A118CBA-2781-46ED-B788-A1C64115999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0" name="テキスト ボックス 449">
          <a:extLst>
            <a:ext uri="{FF2B5EF4-FFF2-40B4-BE49-F238E27FC236}">
              <a16:creationId xmlns:a16="http://schemas.microsoft.com/office/drawing/2014/main" id="{5064B313-F521-4520-853D-273B80B5CFD8}"/>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1" name="直線コネクタ 450">
          <a:extLst>
            <a:ext uri="{FF2B5EF4-FFF2-40B4-BE49-F238E27FC236}">
              <a16:creationId xmlns:a16="http://schemas.microsoft.com/office/drawing/2014/main" id="{6F2FF849-DF2B-4517-9E2F-5E963A97460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52" name="テキスト ボックス 451">
          <a:extLst>
            <a:ext uri="{FF2B5EF4-FFF2-40B4-BE49-F238E27FC236}">
              <a16:creationId xmlns:a16="http://schemas.microsoft.com/office/drawing/2014/main" id="{52C51A69-07ED-485D-8927-335D6210F946}"/>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3" name="直線コネクタ 452">
          <a:extLst>
            <a:ext uri="{FF2B5EF4-FFF2-40B4-BE49-F238E27FC236}">
              <a16:creationId xmlns:a16="http://schemas.microsoft.com/office/drawing/2014/main" id="{E900F6F1-0B71-48C7-A8E6-27A2AFECB5B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54" name="テキスト ボックス 453">
          <a:extLst>
            <a:ext uri="{FF2B5EF4-FFF2-40B4-BE49-F238E27FC236}">
              <a16:creationId xmlns:a16="http://schemas.microsoft.com/office/drawing/2014/main" id="{84889997-823A-4329-AED0-5F26F6C37E2E}"/>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5" name="直線コネクタ 454">
          <a:extLst>
            <a:ext uri="{FF2B5EF4-FFF2-40B4-BE49-F238E27FC236}">
              <a16:creationId xmlns:a16="http://schemas.microsoft.com/office/drawing/2014/main" id="{7FA6FEF2-5EF9-40FF-9D12-396D229FA3E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56" name="テキスト ボックス 455">
          <a:extLst>
            <a:ext uri="{FF2B5EF4-FFF2-40B4-BE49-F238E27FC236}">
              <a16:creationId xmlns:a16="http://schemas.microsoft.com/office/drawing/2014/main" id="{02948BB1-CA7F-4572-91CB-A1F8343E0AF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7" name="直線コネクタ 456">
          <a:extLst>
            <a:ext uri="{FF2B5EF4-FFF2-40B4-BE49-F238E27FC236}">
              <a16:creationId xmlns:a16="http://schemas.microsoft.com/office/drawing/2014/main" id="{3DBA4B77-CE88-4C88-A0A3-434418658C5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58" name="テキスト ボックス 457">
          <a:extLst>
            <a:ext uri="{FF2B5EF4-FFF2-40B4-BE49-F238E27FC236}">
              <a16:creationId xmlns:a16="http://schemas.microsoft.com/office/drawing/2014/main" id="{66B5DA88-FE72-430A-AB4F-90AA948B8F1A}"/>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9" name="直線コネクタ 458">
          <a:extLst>
            <a:ext uri="{FF2B5EF4-FFF2-40B4-BE49-F238E27FC236}">
              <a16:creationId xmlns:a16="http://schemas.microsoft.com/office/drawing/2014/main" id="{16FEAA01-D010-4C19-9665-E2414C15BC6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60" name="テキスト ボックス 459">
          <a:extLst>
            <a:ext uri="{FF2B5EF4-FFF2-40B4-BE49-F238E27FC236}">
              <a16:creationId xmlns:a16="http://schemas.microsoft.com/office/drawing/2014/main" id="{6D239C2D-831E-4619-B910-BB0EBCB84BCE}"/>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63F6BCE8-879D-41D1-BFAD-FE2DC4543D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2" name="テキスト ボックス 461">
          <a:extLst>
            <a:ext uri="{FF2B5EF4-FFF2-40B4-BE49-F238E27FC236}">
              <a16:creationId xmlns:a16="http://schemas.microsoft.com/office/drawing/2014/main" id="{DD713BA7-628F-4F09-B3D0-6128101E3AB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一般廃棄物処理施設】&#10;一人当たり有形固定資産（償却資産）額グラフ枠">
          <a:extLst>
            <a:ext uri="{FF2B5EF4-FFF2-40B4-BE49-F238E27FC236}">
              <a16:creationId xmlns:a16="http://schemas.microsoft.com/office/drawing/2014/main" id="{30894B87-3632-4EBF-80DF-3C187DAD17E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64" name="直線コネクタ 463">
          <a:extLst>
            <a:ext uri="{FF2B5EF4-FFF2-40B4-BE49-F238E27FC236}">
              <a16:creationId xmlns:a16="http://schemas.microsoft.com/office/drawing/2014/main" id="{FB8412AA-E1AB-4900-A55B-634FBD6A8D72}"/>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65" name="【一般廃棄物処理施設】&#10;一人当たり有形固定資産（償却資産）額最小値テキスト">
          <a:extLst>
            <a:ext uri="{FF2B5EF4-FFF2-40B4-BE49-F238E27FC236}">
              <a16:creationId xmlns:a16="http://schemas.microsoft.com/office/drawing/2014/main" id="{C5289A8A-D212-4C96-B3BD-4CF4FA919EFA}"/>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66" name="直線コネクタ 465">
          <a:extLst>
            <a:ext uri="{FF2B5EF4-FFF2-40B4-BE49-F238E27FC236}">
              <a16:creationId xmlns:a16="http://schemas.microsoft.com/office/drawing/2014/main" id="{B419E7C3-1926-44BF-84AD-5F5F9E97104A}"/>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67" name="【一般廃棄物処理施設】&#10;一人当たり有形固定資産（償却資産）額最大値テキスト">
          <a:extLst>
            <a:ext uri="{FF2B5EF4-FFF2-40B4-BE49-F238E27FC236}">
              <a16:creationId xmlns:a16="http://schemas.microsoft.com/office/drawing/2014/main" id="{4E1A1BB8-CC24-4BE1-B12B-2213396F816D}"/>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68" name="直線コネクタ 467">
          <a:extLst>
            <a:ext uri="{FF2B5EF4-FFF2-40B4-BE49-F238E27FC236}">
              <a16:creationId xmlns:a16="http://schemas.microsoft.com/office/drawing/2014/main" id="{91BFE15A-99DE-4BA2-AE56-1185F3FE502C}"/>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69" name="【一般廃棄物処理施設】&#10;一人当たり有形固定資産（償却資産）額平均値テキスト">
          <a:extLst>
            <a:ext uri="{FF2B5EF4-FFF2-40B4-BE49-F238E27FC236}">
              <a16:creationId xmlns:a16="http://schemas.microsoft.com/office/drawing/2014/main" id="{6A79DD32-99D6-4485-B5F5-690520102D33}"/>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70" name="フローチャート: 判断 469">
          <a:extLst>
            <a:ext uri="{FF2B5EF4-FFF2-40B4-BE49-F238E27FC236}">
              <a16:creationId xmlns:a16="http://schemas.microsoft.com/office/drawing/2014/main" id="{E202C9D1-2614-4521-ADDA-B2A90DDFCB86}"/>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71" name="フローチャート: 判断 470">
          <a:extLst>
            <a:ext uri="{FF2B5EF4-FFF2-40B4-BE49-F238E27FC236}">
              <a16:creationId xmlns:a16="http://schemas.microsoft.com/office/drawing/2014/main" id="{81D1E273-EA3B-4FB0-A843-EE444AA98AA7}"/>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72" name="フローチャート: 判断 471">
          <a:extLst>
            <a:ext uri="{FF2B5EF4-FFF2-40B4-BE49-F238E27FC236}">
              <a16:creationId xmlns:a16="http://schemas.microsoft.com/office/drawing/2014/main" id="{2F7F2524-5F7B-4FD4-B1E3-75CC2CAA2BB5}"/>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73" name="フローチャート: 判断 472">
          <a:extLst>
            <a:ext uri="{FF2B5EF4-FFF2-40B4-BE49-F238E27FC236}">
              <a16:creationId xmlns:a16="http://schemas.microsoft.com/office/drawing/2014/main" id="{D8B71297-F3C8-4C38-A193-C32922935EAF}"/>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32131</xdr:rowOff>
    </xdr:from>
    <xdr:to>
      <xdr:col>98</xdr:col>
      <xdr:colOff>38100</xdr:colOff>
      <xdr:row>41</xdr:row>
      <xdr:rowOff>133731</xdr:rowOff>
    </xdr:to>
    <xdr:sp macro="" textlink="">
      <xdr:nvSpPr>
        <xdr:cNvPr id="474" name="フローチャート: 判断 473">
          <a:extLst>
            <a:ext uri="{FF2B5EF4-FFF2-40B4-BE49-F238E27FC236}">
              <a16:creationId xmlns:a16="http://schemas.microsoft.com/office/drawing/2014/main" id="{3D1F24F2-56A6-49C7-AA63-DD0A4708D2A3}"/>
            </a:ext>
          </a:extLst>
        </xdr:cNvPr>
        <xdr:cNvSpPr/>
      </xdr:nvSpPr>
      <xdr:spPr>
        <a:xfrm>
          <a:off x="18605500" y="706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9E0FB939-5C67-4DCA-8A9E-577EC0E59B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9D6075E1-B141-4AC0-B53C-905B7027251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B21AADDD-3F29-4221-B842-B634FEDC78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146FE30A-C234-4103-BB01-3F692645FD8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BE025E19-70D4-482A-839A-45E09D74F96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29093</xdr:rowOff>
    </xdr:from>
    <xdr:to>
      <xdr:col>116</xdr:col>
      <xdr:colOff>114300</xdr:colOff>
      <xdr:row>42</xdr:row>
      <xdr:rowOff>130693</xdr:rowOff>
    </xdr:to>
    <xdr:sp macro="" textlink="">
      <xdr:nvSpPr>
        <xdr:cNvPr id="480" name="楕円 479">
          <a:extLst>
            <a:ext uri="{FF2B5EF4-FFF2-40B4-BE49-F238E27FC236}">
              <a16:creationId xmlns:a16="http://schemas.microsoft.com/office/drawing/2014/main" id="{1B62DE16-6E65-4114-AE4A-FFC1BBEDD298}"/>
            </a:ext>
          </a:extLst>
        </xdr:cNvPr>
        <xdr:cNvSpPr/>
      </xdr:nvSpPr>
      <xdr:spPr>
        <a:xfrm>
          <a:off x="22110700" y="722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115470</xdr:rowOff>
    </xdr:from>
    <xdr:ext cx="534377" cy="259045"/>
    <xdr:sp macro="" textlink="">
      <xdr:nvSpPr>
        <xdr:cNvPr id="481" name="【一般廃棄物処理施設】&#10;一人当たり有形固定資産（償却資産）額該当値テキスト">
          <a:extLst>
            <a:ext uri="{FF2B5EF4-FFF2-40B4-BE49-F238E27FC236}">
              <a16:creationId xmlns:a16="http://schemas.microsoft.com/office/drawing/2014/main" id="{7A6E8FA4-A149-43D6-B092-327EF40C5A0C}"/>
            </a:ext>
          </a:extLst>
        </xdr:cNvPr>
        <xdr:cNvSpPr txBox="1"/>
      </xdr:nvSpPr>
      <xdr:spPr>
        <a:xfrm>
          <a:off x="22199600" y="714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29244</xdr:rowOff>
    </xdr:from>
    <xdr:to>
      <xdr:col>112</xdr:col>
      <xdr:colOff>38100</xdr:colOff>
      <xdr:row>42</xdr:row>
      <xdr:rowOff>130844</xdr:rowOff>
    </xdr:to>
    <xdr:sp macro="" textlink="">
      <xdr:nvSpPr>
        <xdr:cNvPr id="482" name="楕円 481">
          <a:extLst>
            <a:ext uri="{FF2B5EF4-FFF2-40B4-BE49-F238E27FC236}">
              <a16:creationId xmlns:a16="http://schemas.microsoft.com/office/drawing/2014/main" id="{D0618B8A-88BA-41A7-B355-631EC80C90BC}"/>
            </a:ext>
          </a:extLst>
        </xdr:cNvPr>
        <xdr:cNvSpPr/>
      </xdr:nvSpPr>
      <xdr:spPr>
        <a:xfrm>
          <a:off x="21272500" y="723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79893</xdr:rowOff>
    </xdr:from>
    <xdr:to>
      <xdr:col>116</xdr:col>
      <xdr:colOff>63500</xdr:colOff>
      <xdr:row>42</xdr:row>
      <xdr:rowOff>80044</xdr:rowOff>
    </xdr:to>
    <xdr:cxnSp macro="">
      <xdr:nvCxnSpPr>
        <xdr:cNvPr id="483" name="直線コネクタ 482">
          <a:extLst>
            <a:ext uri="{FF2B5EF4-FFF2-40B4-BE49-F238E27FC236}">
              <a16:creationId xmlns:a16="http://schemas.microsoft.com/office/drawing/2014/main" id="{9EC1C424-7C4F-4A79-8C7F-775E361D133A}"/>
            </a:ext>
          </a:extLst>
        </xdr:cNvPr>
        <xdr:cNvCxnSpPr/>
      </xdr:nvCxnSpPr>
      <xdr:spPr>
        <a:xfrm flipV="1">
          <a:off x="21323300" y="7280793"/>
          <a:ext cx="8382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29418</xdr:rowOff>
    </xdr:from>
    <xdr:to>
      <xdr:col>107</xdr:col>
      <xdr:colOff>101600</xdr:colOff>
      <xdr:row>42</xdr:row>
      <xdr:rowOff>131018</xdr:rowOff>
    </xdr:to>
    <xdr:sp macro="" textlink="">
      <xdr:nvSpPr>
        <xdr:cNvPr id="484" name="楕円 483">
          <a:extLst>
            <a:ext uri="{FF2B5EF4-FFF2-40B4-BE49-F238E27FC236}">
              <a16:creationId xmlns:a16="http://schemas.microsoft.com/office/drawing/2014/main" id="{613AB435-3C22-4A8A-9121-9D86267F6261}"/>
            </a:ext>
          </a:extLst>
        </xdr:cNvPr>
        <xdr:cNvSpPr/>
      </xdr:nvSpPr>
      <xdr:spPr>
        <a:xfrm>
          <a:off x="20383500" y="72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80044</xdr:rowOff>
    </xdr:from>
    <xdr:to>
      <xdr:col>111</xdr:col>
      <xdr:colOff>177800</xdr:colOff>
      <xdr:row>42</xdr:row>
      <xdr:rowOff>80218</xdr:rowOff>
    </xdr:to>
    <xdr:cxnSp macro="">
      <xdr:nvCxnSpPr>
        <xdr:cNvPr id="485" name="直線コネクタ 484">
          <a:extLst>
            <a:ext uri="{FF2B5EF4-FFF2-40B4-BE49-F238E27FC236}">
              <a16:creationId xmlns:a16="http://schemas.microsoft.com/office/drawing/2014/main" id="{FBD3E0CD-8B9D-42D9-B765-824C89808B07}"/>
            </a:ext>
          </a:extLst>
        </xdr:cNvPr>
        <xdr:cNvCxnSpPr/>
      </xdr:nvCxnSpPr>
      <xdr:spPr>
        <a:xfrm flipV="1">
          <a:off x="20434300" y="7280944"/>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165125</xdr:rowOff>
    </xdr:from>
    <xdr:to>
      <xdr:col>102</xdr:col>
      <xdr:colOff>165100</xdr:colOff>
      <xdr:row>40</xdr:row>
      <xdr:rowOff>95275</xdr:rowOff>
    </xdr:to>
    <xdr:sp macro="" textlink="">
      <xdr:nvSpPr>
        <xdr:cNvPr id="486" name="楕円 485">
          <a:extLst>
            <a:ext uri="{FF2B5EF4-FFF2-40B4-BE49-F238E27FC236}">
              <a16:creationId xmlns:a16="http://schemas.microsoft.com/office/drawing/2014/main" id="{BAA0EA21-6D9B-4678-ABD2-87EC511A3497}"/>
            </a:ext>
          </a:extLst>
        </xdr:cNvPr>
        <xdr:cNvSpPr/>
      </xdr:nvSpPr>
      <xdr:spPr>
        <a:xfrm>
          <a:off x="19494500" y="68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44475</xdr:rowOff>
    </xdr:from>
    <xdr:to>
      <xdr:col>107</xdr:col>
      <xdr:colOff>50800</xdr:colOff>
      <xdr:row>42</xdr:row>
      <xdr:rowOff>80218</xdr:rowOff>
    </xdr:to>
    <xdr:cxnSp macro="">
      <xdr:nvCxnSpPr>
        <xdr:cNvPr id="487" name="直線コネクタ 486">
          <a:extLst>
            <a:ext uri="{FF2B5EF4-FFF2-40B4-BE49-F238E27FC236}">
              <a16:creationId xmlns:a16="http://schemas.microsoft.com/office/drawing/2014/main" id="{378A8298-7E71-4D01-A402-5F21A3A567EF}"/>
            </a:ext>
          </a:extLst>
        </xdr:cNvPr>
        <xdr:cNvCxnSpPr/>
      </xdr:nvCxnSpPr>
      <xdr:spPr>
        <a:xfrm>
          <a:off x="19545300" y="6902475"/>
          <a:ext cx="889000" cy="37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488" name="n_1aveValue【一般廃棄物処理施設】&#10;一人当たり有形固定資産（償却資産）額">
          <a:extLst>
            <a:ext uri="{FF2B5EF4-FFF2-40B4-BE49-F238E27FC236}">
              <a16:creationId xmlns:a16="http://schemas.microsoft.com/office/drawing/2014/main" id="{45C895BD-48A9-44D8-A655-1F883F13BF87}"/>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89" name="n_2aveValue【一般廃棄物処理施設】&#10;一人当たり有形固定資産（償却資産）額">
          <a:extLst>
            <a:ext uri="{FF2B5EF4-FFF2-40B4-BE49-F238E27FC236}">
              <a16:creationId xmlns:a16="http://schemas.microsoft.com/office/drawing/2014/main" id="{72098638-90D8-4C94-A4C8-2A8A2C73AB60}"/>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490" name="n_3aveValue【一般廃棄物処理施設】&#10;一人当たり有形固定資産（償却資産）額">
          <a:extLst>
            <a:ext uri="{FF2B5EF4-FFF2-40B4-BE49-F238E27FC236}">
              <a16:creationId xmlns:a16="http://schemas.microsoft.com/office/drawing/2014/main" id="{F29A700F-9AE9-46EC-951D-66816F4BAB8F}"/>
            </a:ext>
          </a:extLst>
        </xdr:cNvPr>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150258</xdr:rowOff>
    </xdr:from>
    <xdr:ext cx="599010" cy="259045"/>
    <xdr:sp macro="" textlink="">
      <xdr:nvSpPr>
        <xdr:cNvPr id="491" name="n_4aveValue【一般廃棄物処理施設】&#10;一人当たり有形固定資産（償却資産）額">
          <a:extLst>
            <a:ext uri="{FF2B5EF4-FFF2-40B4-BE49-F238E27FC236}">
              <a16:creationId xmlns:a16="http://schemas.microsoft.com/office/drawing/2014/main" id="{428035CC-5D5D-4C01-9E19-02261E6961A4}"/>
            </a:ext>
          </a:extLst>
        </xdr:cNvPr>
        <xdr:cNvSpPr txBox="1"/>
      </xdr:nvSpPr>
      <xdr:spPr>
        <a:xfrm>
          <a:off x="18356795" y="683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121971</xdr:rowOff>
    </xdr:from>
    <xdr:ext cx="534377" cy="259045"/>
    <xdr:sp macro="" textlink="">
      <xdr:nvSpPr>
        <xdr:cNvPr id="492" name="n_1mainValue【一般廃棄物処理施設】&#10;一人当たり有形固定資産（償却資産）額">
          <a:extLst>
            <a:ext uri="{FF2B5EF4-FFF2-40B4-BE49-F238E27FC236}">
              <a16:creationId xmlns:a16="http://schemas.microsoft.com/office/drawing/2014/main" id="{0DF6319E-5675-4B4A-81D4-FB493A92BB4A}"/>
            </a:ext>
          </a:extLst>
        </xdr:cNvPr>
        <xdr:cNvSpPr txBox="1"/>
      </xdr:nvSpPr>
      <xdr:spPr>
        <a:xfrm>
          <a:off x="21043411" y="7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122145</xdr:rowOff>
    </xdr:from>
    <xdr:ext cx="534377" cy="259045"/>
    <xdr:sp macro="" textlink="">
      <xdr:nvSpPr>
        <xdr:cNvPr id="493" name="n_2mainValue【一般廃棄物処理施設】&#10;一人当たり有形固定資産（償却資産）額">
          <a:extLst>
            <a:ext uri="{FF2B5EF4-FFF2-40B4-BE49-F238E27FC236}">
              <a16:creationId xmlns:a16="http://schemas.microsoft.com/office/drawing/2014/main" id="{0FC22C56-CC48-4DA8-882D-CB24E5383218}"/>
            </a:ext>
          </a:extLst>
        </xdr:cNvPr>
        <xdr:cNvSpPr txBox="1"/>
      </xdr:nvSpPr>
      <xdr:spPr>
        <a:xfrm>
          <a:off x="20167111" y="732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111802</xdr:rowOff>
    </xdr:from>
    <xdr:ext cx="599010" cy="259045"/>
    <xdr:sp macro="" textlink="">
      <xdr:nvSpPr>
        <xdr:cNvPr id="494" name="n_3mainValue【一般廃棄物処理施設】&#10;一人当たり有形固定資産（償却資産）額">
          <a:extLst>
            <a:ext uri="{FF2B5EF4-FFF2-40B4-BE49-F238E27FC236}">
              <a16:creationId xmlns:a16="http://schemas.microsoft.com/office/drawing/2014/main" id="{1C9F6FC9-5C3D-4CF5-9A20-C821A63C61E5}"/>
            </a:ext>
          </a:extLst>
        </xdr:cNvPr>
        <xdr:cNvSpPr txBox="1"/>
      </xdr:nvSpPr>
      <xdr:spPr>
        <a:xfrm>
          <a:off x="19245795" y="662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a:extLst>
            <a:ext uri="{FF2B5EF4-FFF2-40B4-BE49-F238E27FC236}">
              <a16:creationId xmlns:a16="http://schemas.microsoft.com/office/drawing/2014/main" id="{8C9A9C74-2F39-4939-8A23-F24F8A07BA7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a:extLst>
            <a:ext uri="{FF2B5EF4-FFF2-40B4-BE49-F238E27FC236}">
              <a16:creationId xmlns:a16="http://schemas.microsoft.com/office/drawing/2014/main" id="{1F3B4936-B65F-4203-B82D-FECEB10159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a:extLst>
            <a:ext uri="{FF2B5EF4-FFF2-40B4-BE49-F238E27FC236}">
              <a16:creationId xmlns:a16="http://schemas.microsoft.com/office/drawing/2014/main" id="{8B65850C-2A31-4AF5-ACAE-14C5FE28F1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a:extLst>
            <a:ext uri="{FF2B5EF4-FFF2-40B4-BE49-F238E27FC236}">
              <a16:creationId xmlns:a16="http://schemas.microsoft.com/office/drawing/2014/main" id="{A2F70B0E-7D63-48A9-A730-98944863D1C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a:extLst>
            <a:ext uri="{FF2B5EF4-FFF2-40B4-BE49-F238E27FC236}">
              <a16:creationId xmlns:a16="http://schemas.microsoft.com/office/drawing/2014/main" id="{E4628DC5-D678-4771-A465-9A34B01E03A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a:extLst>
            <a:ext uri="{FF2B5EF4-FFF2-40B4-BE49-F238E27FC236}">
              <a16:creationId xmlns:a16="http://schemas.microsoft.com/office/drawing/2014/main" id="{D10C7687-6F1B-4CE6-9DA2-1BFA1371E16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a:extLst>
            <a:ext uri="{FF2B5EF4-FFF2-40B4-BE49-F238E27FC236}">
              <a16:creationId xmlns:a16="http://schemas.microsoft.com/office/drawing/2014/main" id="{BEFC74F9-0CAE-424B-B361-352D4821508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a:extLst>
            <a:ext uri="{FF2B5EF4-FFF2-40B4-BE49-F238E27FC236}">
              <a16:creationId xmlns:a16="http://schemas.microsoft.com/office/drawing/2014/main" id="{D82AF68D-980C-440B-B02C-411F526A4BC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3" name="正方形/長方形 502">
          <a:extLst>
            <a:ext uri="{FF2B5EF4-FFF2-40B4-BE49-F238E27FC236}">
              <a16:creationId xmlns:a16="http://schemas.microsoft.com/office/drawing/2014/main" id="{B8DF440E-7914-4628-9721-3E1982F80B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4" name="正方形/長方形 503">
          <a:extLst>
            <a:ext uri="{FF2B5EF4-FFF2-40B4-BE49-F238E27FC236}">
              <a16:creationId xmlns:a16="http://schemas.microsoft.com/office/drawing/2014/main" id="{BA59D5C7-31A5-4F4B-ADAB-6B34A24A8C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5" name="正方形/長方形 504">
          <a:extLst>
            <a:ext uri="{FF2B5EF4-FFF2-40B4-BE49-F238E27FC236}">
              <a16:creationId xmlns:a16="http://schemas.microsoft.com/office/drawing/2014/main" id="{5A61F64B-F675-4C83-AB05-AC1C25DEE64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6" name="正方形/長方形 505">
          <a:extLst>
            <a:ext uri="{FF2B5EF4-FFF2-40B4-BE49-F238E27FC236}">
              <a16:creationId xmlns:a16="http://schemas.microsoft.com/office/drawing/2014/main" id="{EB96C3A1-EA3E-49F5-8394-5E4691477D9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7" name="正方形/長方形 506">
          <a:extLst>
            <a:ext uri="{FF2B5EF4-FFF2-40B4-BE49-F238E27FC236}">
              <a16:creationId xmlns:a16="http://schemas.microsoft.com/office/drawing/2014/main" id="{7B51DBE9-6B56-4F43-AD6D-2F76745E7A7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8" name="正方形/長方形 507">
          <a:extLst>
            <a:ext uri="{FF2B5EF4-FFF2-40B4-BE49-F238E27FC236}">
              <a16:creationId xmlns:a16="http://schemas.microsoft.com/office/drawing/2014/main" id="{02E51E29-B7D0-489E-A2FB-166CD572CD3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9" name="正方形/長方形 508">
          <a:extLst>
            <a:ext uri="{FF2B5EF4-FFF2-40B4-BE49-F238E27FC236}">
              <a16:creationId xmlns:a16="http://schemas.microsoft.com/office/drawing/2014/main" id="{CC293DCF-9A44-4CF0-9187-2A2F49BF19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0" name="正方形/長方形 509">
          <a:extLst>
            <a:ext uri="{FF2B5EF4-FFF2-40B4-BE49-F238E27FC236}">
              <a16:creationId xmlns:a16="http://schemas.microsoft.com/office/drawing/2014/main" id="{40669BA3-9DDF-499A-84C5-01551936C4A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1" name="正方形/長方形 510">
          <a:extLst>
            <a:ext uri="{FF2B5EF4-FFF2-40B4-BE49-F238E27FC236}">
              <a16:creationId xmlns:a16="http://schemas.microsoft.com/office/drawing/2014/main" id="{EDBBC3B2-0383-4117-A18F-A31852C89EF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2" name="正方形/長方形 511">
          <a:extLst>
            <a:ext uri="{FF2B5EF4-FFF2-40B4-BE49-F238E27FC236}">
              <a16:creationId xmlns:a16="http://schemas.microsoft.com/office/drawing/2014/main" id="{377D81C0-858A-42F7-9AD9-53D2D0F7D51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3" name="正方形/長方形 512">
          <a:extLst>
            <a:ext uri="{FF2B5EF4-FFF2-40B4-BE49-F238E27FC236}">
              <a16:creationId xmlns:a16="http://schemas.microsoft.com/office/drawing/2014/main" id="{63ECC18D-441C-4682-AB1C-DC08CF44F7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4" name="正方形/長方形 513">
          <a:extLst>
            <a:ext uri="{FF2B5EF4-FFF2-40B4-BE49-F238E27FC236}">
              <a16:creationId xmlns:a16="http://schemas.microsoft.com/office/drawing/2014/main" id="{A0B4B806-1AEC-4A79-9DFE-9BF79FC07C1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5" name="正方形/長方形 514">
          <a:extLst>
            <a:ext uri="{FF2B5EF4-FFF2-40B4-BE49-F238E27FC236}">
              <a16:creationId xmlns:a16="http://schemas.microsoft.com/office/drawing/2014/main" id="{2032A07F-6333-4F7F-9B2E-DD2217CF65D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6" name="正方形/長方形 515">
          <a:extLst>
            <a:ext uri="{FF2B5EF4-FFF2-40B4-BE49-F238E27FC236}">
              <a16:creationId xmlns:a16="http://schemas.microsoft.com/office/drawing/2014/main" id="{A7ACE6AD-E087-4F8B-9FC1-F25A5AC4C1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7" name="正方形/長方形 516">
          <a:extLst>
            <a:ext uri="{FF2B5EF4-FFF2-40B4-BE49-F238E27FC236}">
              <a16:creationId xmlns:a16="http://schemas.microsoft.com/office/drawing/2014/main" id="{2CFDC814-3879-46D3-ADD6-5357C1BE3D2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正方形/長方形 517">
          <a:extLst>
            <a:ext uri="{FF2B5EF4-FFF2-40B4-BE49-F238E27FC236}">
              <a16:creationId xmlns:a16="http://schemas.microsoft.com/office/drawing/2014/main" id="{D6ED7B05-40A9-4F15-A828-DFE1D848A02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9" name="正方形/長方形 518">
          <a:extLst>
            <a:ext uri="{FF2B5EF4-FFF2-40B4-BE49-F238E27FC236}">
              <a16:creationId xmlns:a16="http://schemas.microsoft.com/office/drawing/2014/main" id="{D878D707-6059-487E-A9E1-06077500BD6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0" name="正方形/長方形 519">
          <a:extLst>
            <a:ext uri="{FF2B5EF4-FFF2-40B4-BE49-F238E27FC236}">
              <a16:creationId xmlns:a16="http://schemas.microsoft.com/office/drawing/2014/main" id="{206F894C-4D87-4E5D-81D5-544AAB1B3BA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1" name="正方形/長方形 520">
          <a:extLst>
            <a:ext uri="{FF2B5EF4-FFF2-40B4-BE49-F238E27FC236}">
              <a16:creationId xmlns:a16="http://schemas.microsoft.com/office/drawing/2014/main" id="{D3550037-4894-4C0D-B9D9-22C9154E613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2" name="正方形/長方形 521">
          <a:extLst>
            <a:ext uri="{FF2B5EF4-FFF2-40B4-BE49-F238E27FC236}">
              <a16:creationId xmlns:a16="http://schemas.microsoft.com/office/drawing/2014/main" id="{95B7F828-D402-42AD-94CC-D22AEE4214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3" name="正方形/長方形 522">
          <a:extLst>
            <a:ext uri="{FF2B5EF4-FFF2-40B4-BE49-F238E27FC236}">
              <a16:creationId xmlns:a16="http://schemas.microsoft.com/office/drawing/2014/main" id="{8B7FE468-FF17-4E00-A3CA-BB8BE56096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4" name="正方形/長方形 523">
          <a:extLst>
            <a:ext uri="{FF2B5EF4-FFF2-40B4-BE49-F238E27FC236}">
              <a16:creationId xmlns:a16="http://schemas.microsoft.com/office/drawing/2014/main" id="{3E60B3F7-2A23-4D01-9F30-55B1E1E9BE8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5" name="正方形/長方形 524">
          <a:extLst>
            <a:ext uri="{FF2B5EF4-FFF2-40B4-BE49-F238E27FC236}">
              <a16:creationId xmlns:a16="http://schemas.microsoft.com/office/drawing/2014/main" id="{DD67DC8E-5517-4B03-9D1A-0394193EDAF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6" name="正方形/長方形 525">
          <a:extLst>
            <a:ext uri="{FF2B5EF4-FFF2-40B4-BE49-F238E27FC236}">
              <a16:creationId xmlns:a16="http://schemas.microsoft.com/office/drawing/2014/main" id="{7899A1B3-CF87-414F-A804-A1091AA1993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7" name="正方形/長方形 526">
          <a:extLst>
            <a:ext uri="{FF2B5EF4-FFF2-40B4-BE49-F238E27FC236}">
              <a16:creationId xmlns:a16="http://schemas.microsoft.com/office/drawing/2014/main" id="{4DD15232-F3DA-494A-9BEF-39FD487CF5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8" name="正方形/長方形 527">
          <a:extLst>
            <a:ext uri="{FF2B5EF4-FFF2-40B4-BE49-F238E27FC236}">
              <a16:creationId xmlns:a16="http://schemas.microsoft.com/office/drawing/2014/main" id="{660DB95A-5D6F-424C-87DA-70C86E8D6BC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9" name="正方形/長方形 528">
          <a:extLst>
            <a:ext uri="{FF2B5EF4-FFF2-40B4-BE49-F238E27FC236}">
              <a16:creationId xmlns:a16="http://schemas.microsoft.com/office/drawing/2014/main" id="{DF562D71-683C-4272-92F7-7822C2D064F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0" name="正方形/長方形 529">
          <a:extLst>
            <a:ext uri="{FF2B5EF4-FFF2-40B4-BE49-F238E27FC236}">
              <a16:creationId xmlns:a16="http://schemas.microsoft.com/office/drawing/2014/main" id="{1864A42B-8085-491B-8C66-4043D420A8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1" name="正方形/長方形 530">
          <a:extLst>
            <a:ext uri="{FF2B5EF4-FFF2-40B4-BE49-F238E27FC236}">
              <a16:creationId xmlns:a16="http://schemas.microsoft.com/office/drawing/2014/main" id="{3DE59D5A-F5AD-4FFF-B14A-AFD9E9042F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2" name="正方形/長方形 531">
          <a:extLst>
            <a:ext uri="{FF2B5EF4-FFF2-40B4-BE49-F238E27FC236}">
              <a16:creationId xmlns:a16="http://schemas.microsoft.com/office/drawing/2014/main" id="{49EC4AEF-5DA0-4DF1-B1FE-96A018373E8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3" name="正方形/長方形 532">
          <a:extLst>
            <a:ext uri="{FF2B5EF4-FFF2-40B4-BE49-F238E27FC236}">
              <a16:creationId xmlns:a16="http://schemas.microsoft.com/office/drawing/2014/main" id="{11720F3B-CD68-4517-A874-08388AE085F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4" name="正方形/長方形 533">
          <a:extLst>
            <a:ext uri="{FF2B5EF4-FFF2-40B4-BE49-F238E27FC236}">
              <a16:creationId xmlns:a16="http://schemas.microsoft.com/office/drawing/2014/main" id="{6730251E-56A9-40D0-A59D-A731C3F2EF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5" name="テキスト ボックス 534">
          <a:extLst>
            <a:ext uri="{FF2B5EF4-FFF2-40B4-BE49-F238E27FC236}">
              <a16:creationId xmlns:a16="http://schemas.microsoft.com/office/drawing/2014/main" id="{D7E0E547-8158-43A4-9F08-D03D4874A7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6" name="直線コネクタ 535">
          <a:extLst>
            <a:ext uri="{FF2B5EF4-FFF2-40B4-BE49-F238E27FC236}">
              <a16:creationId xmlns:a16="http://schemas.microsoft.com/office/drawing/2014/main" id="{1D8025A2-60EA-4179-85F9-8ADE054A343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7" name="テキスト ボックス 536">
          <a:extLst>
            <a:ext uri="{FF2B5EF4-FFF2-40B4-BE49-F238E27FC236}">
              <a16:creationId xmlns:a16="http://schemas.microsoft.com/office/drawing/2014/main" id="{1A3D48AC-5931-4E3D-BF64-C1634A88F26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8" name="直線コネクタ 537">
          <a:extLst>
            <a:ext uri="{FF2B5EF4-FFF2-40B4-BE49-F238E27FC236}">
              <a16:creationId xmlns:a16="http://schemas.microsoft.com/office/drawing/2014/main" id="{C32D2010-7204-4E4C-BE50-7096A651457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9" name="テキスト ボックス 538">
          <a:extLst>
            <a:ext uri="{FF2B5EF4-FFF2-40B4-BE49-F238E27FC236}">
              <a16:creationId xmlns:a16="http://schemas.microsoft.com/office/drawing/2014/main" id="{EAB72BBC-5396-4308-93F2-77429D5F8A3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0" name="直線コネクタ 539">
          <a:extLst>
            <a:ext uri="{FF2B5EF4-FFF2-40B4-BE49-F238E27FC236}">
              <a16:creationId xmlns:a16="http://schemas.microsoft.com/office/drawing/2014/main" id="{36B0D8AF-7CB3-42F5-8802-93A4DC14DD5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1" name="テキスト ボックス 540">
          <a:extLst>
            <a:ext uri="{FF2B5EF4-FFF2-40B4-BE49-F238E27FC236}">
              <a16:creationId xmlns:a16="http://schemas.microsoft.com/office/drawing/2014/main" id="{BD30ADF1-15D0-40A5-9E81-6D02249FF42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2" name="直線コネクタ 541">
          <a:extLst>
            <a:ext uri="{FF2B5EF4-FFF2-40B4-BE49-F238E27FC236}">
              <a16:creationId xmlns:a16="http://schemas.microsoft.com/office/drawing/2014/main" id="{9DF063CC-A259-466A-BA70-D8B19BB5811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3" name="テキスト ボックス 542">
          <a:extLst>
            <a:ext uri="{FF2B5EF4-FFF2-40B4-BE49-F238E27FC236}">
              <a16:creationId xmlns:a16="http://schemas.microsoft.com/office/drawing/2014/main" id="{564E8FCA-EE48-4039-9697-3BB56D55446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4" name="直線コネクタ 543">
          <a:extLst>
            <a:ext uri="{FF2B5EF4-FFF2-40B4-BE49-F238E27FC236}">
              <a16:creationId xmlns:a16="http://schemas.microsoft.com/office/drawing/2014/main" id="{86CFD20A-D5D3-4712-9AA6-E886DA01694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5" name="テキスト ボックス 544">
          <a:extLst>
            <a:ext uri="{FF2B5EF4-FFF2-40B4-BE49-F238E27FC236}">
              <a16:creationId xmlns:a16="http://schemas.microsoft.com/office/drawing/2014/main" id="{CA9A2FCD-DFC8-411D-8B8F-CD982F47D9E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6" name="直線コネクタ 545">
          <a:extLst>
            <a:ext uri="{FF2B5EF4-FFF2-40B4-BE49-F238E27FC236}">
              <a16:creationId xmlns:a16="http://schemas.microsoft.com/office/drawing/2014/main" id="{A61748BF-BB2C-4D12-8988-FE10CD75031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7" name="テキスト ボックス 546">
          <a:extLst>
            <a:ext uri="{FF2B5EF4-FFF2-40B4-BE49-F238E27FC236}">
              <a16:creationId xmlns:a16="http://schemas.microsoft.com/office/drawing/2014/main" id="{A500182D-B1B2-4400-A7D1-0C4F5368B4D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8" name="直線コネクタ 547">
          <a:extLst>
            <a:ext uri="{FF2B5EF4-FFF2-40B4-BE49-F238E27FC236}">
              <a16:creationId xmlns:a16="http://schemas.microsoft.com/office/drawing/2014/main" id="{E03F4F67-EE58-4F63-A378-02918622864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9" name="テキスト ボックス 548">
          <a:extLst>
            <a:ext uri="{FF2B5EF4-FFF2-40B4-BE49-F238E27FC236}">
              <a16:creationId xmlns:a16="http://schemas.microsoft.com/office/drawing/2014/main" id="{F5CE52C2-9D95-4EFB-B5B5-BF60087573D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0" name="直線コネクタ 549">
          <a:extLst>
            <a:ext uri="{FF2B5EF4-FFF2-40B4-BE49-F238E27FC236}">
              <a16:creationId xmlns:a16="http://schemas.microsoft.com/office/drawing/2014/main" id="{A8B7AB3C-4562-451B-AFDB-FE37F0629E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庁舎】&#10;有形固定資産減価償却率グラフ枠">
          <a:extLst>
            <a:ext uri="{FF2B5EF4-FFF2-40B4-BE49-F238E27FC236}">
              <a16:creationId xmlns:a16="http://schemas.microsoft.com/office/drawing/2014/main" id="{A2F1E61A-9892-4C5F-B306-8D4B0B323F2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52" name="直線コネクタ 551">
          <a:extLst>
            <a:ext uri="{FF2B5EF4-FFF2-40B4-BE49-F238E27FC236}">
              <a16:creationId xmlns:a16="http://schemas.microsoft.com/office/drawing/2014/main" id="{3259F79D-436C-4DCD-802D-2DEABD2E762D}"/>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3" name="【庁舎】&#10;有形固定資産減価償却率最小値テキスト">
          <a:extLst>
            <a:ext uri="{FF2B5EF4-FFF2-40B4-BE49-F238E27FC236}">
              <a16:creationId xmlns:a16="http://schemas.microsoft.com/office/drawing/2014/main" id="{F8B8117F-2FF5-49D4-80EA-8917707E0EF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4" name="直線コネクタ 553">
          <a:extLst>
            <a:ext uri="{FF2B5EF4-FFF2-40B4-BE49-F238E27FC236}">
              <a16:creationId xmlns:a16="http://schemas.microsoft.com/office/drawing/2014/main" id="{B6238B50-D778-43FC-A7DA-5E7D616AA47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55" name="【庁舎】&#10;有形固定資産減価償却率最大値テキスト">
          <a:extLst>
            <a:ext uri="{FF2B5EF4-FFF2-40B4-BE49-F238E27FC236}">
              <a16:creationId xmlns:a16="http://schemas.microsoft.com/office/drawing/2014/main" id="{18F1DAB8-5E5A-41A5-AC8A-01943BF9BDA8}"/>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56" name="直線コネクタ 555">
          <a:extLst>
            <a:ext uri="{FF2B5EF4-FFF2-40B4-BE49-F238E27FC236}">
              <a16:creationId xmlns:a16="http://schemas.microsoft.com/office/drawing/2014/main" id="{FC790B80-E1AE-4440-8A06-CA658F949BBB}"/>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57" name="【庁舎】&#10;有形固定資産減価償却率平均値テキスト">
          <a:extLst>
            <a:ext uri="{FF2B5EF4-FFF2-40B4-BE49-F238E27FC236}">
              <a16:creationId xmlns:a16="http://schemas.microsoft.com/office/drawing/2014/main" id="{085313A3-1BE2-4A9F-9B8C-F5A86276ADF4}"/>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58" name="フローチャート: 判断 557">
          <a:extLst>
            <a:ext uri="{FF2B5EF4-FFF2-40B4-BE49-F238E27FC236}">
              <a16:creationId xmlns:a16="http://schemas.microsoft.com/office/drawing/2014/main" id="{27B007D2-F9BA-4C1B-ADB3-C9D0D752F7C9}"/>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59" name="フローチャート: 判断 558">
          <a:extLst>
            <a:ext uri="{FF2B5EF4-FFF2-40B4-BE49-F238E27FC236}">
              <a16:creationId xmlns:a16="http://schemas.microsoft.com/office/drawing/2014/main" id="{B41F4A66-9848-43D4-8848-7F9222378ECA}"/>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60" name="フローチャート: 判断 559">
          <a:extLst>
            <a:ext uri="{FF2B5EF4-FFF2-40B4-BE49-F238E27FC236}">
              <a16:creationId xmlns:a16="http://schemas.microsoft.com/office/drawing/2014/main" id="{875A5B47-CD9F-46C1-A037-9392E8C2294B}"/>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61" name="フローチャート: 判断 560">
          <a:extLst>
            <a:ext uri="{FF2B5EF4-FFF2-40B4-BE49-F238E27FC236}">
              <a16:creationId xmlns:a16="http://schemas.microsoft.com/office/drawing/2014/main" id="{DDE5A24B-7976-4351-B5CD-A23F54D1D797}"/>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62" name="フローチャート: 判断 561">
          <a:extLst>
            <a:ext uri="{FF2B5EF4-FFF2-40B4-BE49-F238E27FC236}">
              <a16:creationId xmlns:a16="http://schemas.microsoft.com/office/drawing/2014/main" id="{A812E619-6F21-4D2D-9755-FABA6DD2CE1C}"/>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31496FD3-D0D7-4DF0-AD39-CA2934DDEC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2A8C158B-8A73-437B-8450-A6AB66C7F1C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F6A694BF-4F0B-49A8-AC6E-A7ED2E7C97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0AF9F082-25AF-43D0-8E35-E14C46B953E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D8C22952-1557-4C15-B5A4-807F3EF3437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67855</xdr:rowOff>
    </xdr:from>
    <xdr:to>
      <xdr:col>85</xdr:col>
      <xdr:colOff>177800</xdr:colOff>
      <xdr:row>108</xdr:row>
      <xdr:rowOff>169455</xdr:rowOff>
    </xdr:to>
    <xdr:sp macro="" textlink="">
      <xdr:nvSpPr>
        <xdr:cNvPr id="568" name="楕円 567">
          <a:extLst>
            <a:ext uri="{FF2B5EF4-FFF2-40B4-BE49-F238E27FC236}">
              <a16:creationId xmlns:a16="http://schemas.microsoft.com/office/drawing/2014/main" id="{141F0CF0-F21D-4E93-B022-834083A44F22}"/>
            </a:ext>
          </a:extLst>
        </xdr:cNvPr>
        <xdr:cNvSpPr/>
      </xdr:nvSpPr>
      <xdr:spPr>
        <a:xfrm>
          <a:off x="16268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154232</xdr:rowOff>
    </xdr:from>
    <xdr:ext cx="405111" cy="259045"/>
    <xdr:sp macro="" textlink="">
      <xdr:nvSpPr>
        <xdr:cNvPr id="569" name="【庁舎】&#10;有形固定資産減価償却率該当値テキスト">
          <a:extLst>
            <a:ext uri="{FF2B5EF4-FFF2-40B4-BE49-F238E27FC236}">
              <a16:creationId xmlns:a16="http://schemas.microsoft.com/office/drawing/2014/main" id="{4950CA7F-8DCE-4564-BC3A-3CCDF29EAFD2}"/>
            </a:ext>
          </a:extLst>
        </xdr:cNvPr>
        <xdr:cNvSpPr txBox="1"/>
      </xdr:nvSpPr>
      <xdr:spPr>
        <a:xfrm>
          <a:off x="16357600" y="184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56424</xdr:rowOff>
    </xdr:from>
    <xdr:to>
      <xdr:col>81</xdr:col>
      <xdr:colOff>101600</xdr:colOff>
      <xdr:row>108</xdr:row>
      <xdr:rowOff>158024</xdr:rowOff>
    </xdr:to>
    <xdr:sp macro="" textlink="">
      <xdr:nvSpPr>
        <xdr:cNvPr id="570" name="楕円 569">
          <a:extLst>
            <a:ext uri="{FF2B5EF4-FFF2-40B4-BE49-F238E27FC236}">
              <a16:creationId xmlns:a16="http://schemas.microsoft.com/office/drawing/2014/main" id="{BC27E826-9393-49F2-93FF-FBC3C9F8E77C}"/>
            </a:ext>
          </a:extLst>
        </xdr:cNvPr>
        <xdr:cNvSpPr/>
      </xdr:nvSpPr>
      <xdr:spPr>
        <a:xfrm>
          <a:off x="15430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107224</xdr:rowOff>
    </xdr:from>
    <xdr:to>
      <xdr:col>85</xdr:col>
      <xdr:colOff>127000</xdr:colOff>
      <xdr:row>108</xdr:row>
      <xdr:rowOff>118655</xdr:rowOff>
    </xdr:to>
    <xdr:cxnSp macro="">
      <xdr:nvCxnSpPr>
        <xdr:cNvPr id="571" name="直線コネクタ 570">
          <a:extLst>
            <a:ext uri="{FF2B5EF4-FFF2-40B4-BE49-F238E27FC236}">
              <a16:creationId xmlns:a16="http://schemas.microsoft.com/office/drawing/2014/main" id="{41158DAB-ABFB-454C-8C6B-0A399C10AC47}"/>
            </a:ext>
          </a:extLst>
        </xdr:cNvPr>
        <xdr:cNvCxnSpPr/>
      </xdr:nvCxnSpPr>
      <xdr:spPr>
        <a:xfrm>
          <a:off x="15481300" y="1862382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43362</xdr:rowOff>
    </xdr:from>
    <xdr:to>
      <xdr:col>76</xdr:col>
      <xdr:colOff>165100</xdr:colOff>
      <xdr:row>108</xdr:row>
      <xdr:rowOff>144962</xdr:rowOff>
    </xdr:to>
    <xdr:sp macro="" textlink="">
      <xdr:nvSpPr>
        <xdr:cNvPr id="572" name="楕円 571">
          <a:extLst>
            <a:ext uri="{FF2B5EF4-FFF2-40B4-BE49-F238E27FC236}">
              <a16:creationId xmlns:a16="http://schemas.microsoft.com/office/drawing/2014/main" id="{9D7ED45C-406D-4ECF-9B0F-0D1DE8958496}"/>
            </a:ext>
          </a:extLst>
        </xdr:cNvPr>
        <xdr:cNvSpPr/>
      </xdr:nvSpPr>
      <xdr:spPr>
        <a:xfrm>
          <a:off x="14541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94162</xdr:rowOff>
    </xdr:from>
    <xdr:to>
      <xdr:col>81</xdr:col>
      <xdr:colOff>50800</xdr:colOff>
      <xdr:row>108</xdr:row>
      <xdr:rowOff>107224</xdr:rowOff>
    </xdr:to>
    <xdr:cxnSp macro="">
      <xdr:nvCxnSpPr>
        <xdr:cNvPr id="573" name="直線コネクタ 572">
          <a:extLst>
            <a:ext uri="{FF2B5EF4-FFF2-40B4-BE49-F238E27FC236}">
              <a16:creationId xmlns:a16="http://schemas.microsoft.com/office/drawing/2014/main" id="{2A1CA42A-2A56-46CC-9124-40DC1AC3449B}"/>
            </a:ext>
          </a:extLst>
        </xdr:cNvPr>
        <xdr:cNvCxnSpPr/>
      </xdr:nvCxnSpPr>
      <xdr:spPr>
        <a:xfrm>
          <a:off x="14592300" y="186107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62956</xdr:rowOff>
    </xdr:from>
    <xdr:to>
      <xdr:col>72</xdr:col>
      <xdr:colOff>38100</xdr:colOff>
      <xdr:row>108</xdr:row>
      <xdr:rowOff>164556</xdr:rowOff>
    </xdr:to>
    <xdr:sp macro="" textlink="">
      <xdr:nvSpPr>
        <xdr:cNvPr id="574" name="楕円 573">
          <a:extLst>
            <a:ext uri="{FF2B5EF4-FFF2-40B4-BE49-F238E27FC236}">
              <a16:creationId xmlns:a16="http://schemas.microsoft.com/office/drawing/2014/main" id="{E4AC011A-469C-45FB-B13B-A66FD274F1CF}"/>
            </a:ext>
          </a:extLst>
        </xdr:cNvPr>
        <xdr:cNvSpPr/>
      </xdr:nvSpPr>
      <xdr:spPr>
        <a:xfrm>
          <a:off x="136525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94162</xdr:rowOff>
    </xdr:from>
    <xdr:to>
      <xdr:col>76</xdr:col>
      <xdr:colOff>114300</xdr:colOff>
      <xdr:row>108</xdr:row>
      <xdr:rowOff>113756</xdr:rowOff>
    </xdr:to>
    <xdr:cxnSp macro="">
      <xdr:nvCxnSpPr>
        <xdr:cNvPr id="575" name="直線コネクタ 574">
          <a:extLst>
            <a:ext uri="{FF2B5EF4-FFF2-40B4-BE49-F238E27FC236}">
              <a16:creationId xmlns:a16="http://schemas.microsoft.com/office/drawing/2014/main" id="{51ED423B-9ED7-498A-9B36-F3C75CBA6362}"/>
            </a:ext>
          </a:extLst>
        </xdr:cNvPr>
        <xdr:cNvCxnSpPr/>
      </xdr:nvCxnSpPr>
      <xdr:spPr>
        <a:xfrm flipV="1">
          <a:off x="13703300" y="186107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85816</xdr:rowOff>
    </xdr:from>
    <xdr:to>
      <xdr:col>67</xdr:col>
      <xdr:colOff>101600</xdr:colOff>
      <xdr:row>104</xdr:row>
      <xdr:rowOff>15966</xdr:rowOff>
    </xdr:to>
    <xdr:sp macro="" textlink="">
      <xdr:nvSpPr>
        <xdr:cNvPr id="576" name="楕円 575">
          <a:extLst>
            <a:ext uri="{FF2B5EF4-FFF2-40B4-BE49-F238E27FC236}">
              <a16:creationId xmlns:a16="http://schemas.microsoft.com/office/drawing/2014/main" id="{C868E11F-C39F-46BE-A434-8BC7E3909072}"/>
            </a:ext>
          </a:extLst>
        </xdr:cNvPr>
        <xdr:cNvSpPr/>
      </xdr:nvSpPr>
      <xdr:spPr>
        <a:xfrm>
          <a:off x="12763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136616</xdr:rowOff>
    </xdr:from>
    <xdr:to>
      <xdr:col>71</xdr:col>
      <xdr:colOff>177800</xdr:colOff>
      <xdr:row>108</xdr:row>
      <xdr:rowOff>113756</xdr:rowOff>
    </xdr:to>
    <xdr:cxnSp macro="">
      <xdr:nvCxnSpPr>
        <xdr:cNvPr id="577" name="直線コネクタ 576">
          <a:extLst>
            <a:ext uri="{FF2B5EF4-FFF2-40B4-BE49-F238E27FC236}">
              <a16:creationId xmlns:a16="http://schemas.microsoft.com/office/drawing/2014/main" id="{9C959408-4DB7-40DA-8125-83F2055F7072}"/>
            </a:ext>
          </a:extLst>
        </xdr:cNvPr>
        <xdr:cNvCxnSpPr/>
      </xdr:nvCxnSpPr>
      <xdr:spPr>
        <a:xfrm>
          <a:off x="12814300" y="17795966"/>
          <a:ext cx="889000" cy="8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78" name="n_1aveValue【庁舎】&#10;有形固定資産減価償却率">
          <a:extLst>
            <a:ext uri="{FF2B5EF4-FFF2-40B4-BE49-F238E27FC236}">
              <a16:creationId xmlns:a16="http://schemas.microsoft.com/office/drawing/2014/main" id="{F6A55DB2-C8CA-4972-B59A-B5E1CD953D25}"/>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79" name="n_2aveValue【庁舎】&#10;有形固定資産減価償却率">
          <a:extLst>
            <a:ext uri="{FF2B5EF4-FFF2-40B4-BE49-F238E27FC236}">
              <a16:creationId xmlns:a16="http://schemas.microsoft.com/office/drawing/2014/main" id="{065A4C26-0ECC-4C5D-9AA6-BD91E6319166}"/>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80" name="n_3aveValue【庁舎】&#10;有形固定資産減価償却率">
          <a:extLst>
            <a:ext uri="{FF2B5EF4-FFF2-40B4-BE49-F238E27FC236}">
              <a16:creationId xmlns:a16="http://schemas.microsoft.com/office/drawing/2014/main" id="{5D1C1A14-C46E-4FC2-985E-F251B19D6ECF}"/>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581" name="n_4aveValue【庁舎】&#10;有形固定資産減価償却率">
          <a:extLst>
            <a:ext uri="{FF2B5EF4-FFF2-40B4-BE49-F238E27FC236}">
              <a16:creationId xmlns:a16="http://schemas.microsoft.com/office/drawing/2014/main" id="{CAD8E51C-0317-4883-A886-1EA212C0A85C}"/>
            </a:ext>
          </a:extLst>
        </xdr:cNvPr>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149151</xdr:rowOff>
    </xdr:from>
    <xdr:ext cx="405111" cy="259045"/>
    <xdr:sp macro="" textlink="">
      <xdr:nvSpPr>
        <xdr:cNvPr id="582" name="n_1mainValue【庁舎】&#10;有形固定資産減価償却率">
          <a:extLst>
            <a:ext uri="{FF2B5EF4-FFF2-40B4-BE49-F238E27FC236}">
              <a16:creationId xmlns:a16="http://schemas.microsoft.com/office/drawing/2014/main" id="{CA6B0720-7125-4546-816C-113656696777}"/>
            </a:ext>
          </a:extLst>
        </xdr:cNvPr>
        <xdr:cNvSpPr txBox="1"/>
      </xdr:nvSpPr>
      <xdr:spPr>
        <a:xfrm>
          <a:off x="152660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136089</xdr:rowOff>
    </xdr:from>
    <xdr:ext cx="405111" cy="259045"/>
    <xdr:sp macro="" textlink="">
      <xdr:nvSpPr>
        <xdr:cNvPr id="583" name="n_2mainValue【庁舎】&#10;有形固定資産減価償却率">
          <a:extLst>
            <a:ext uri="{FF2B5EF4-FFF2-40B4-BE49-F238E27FC236}">
              <a16:creationId xmlns:a16="http://schemas.microsoft.com/office/drawing/2014/main" id="{ACBBC6A9-8C83-4DD4-8A56-D64AD63E5DDA}"/>
            </a:ext>
          </a:extLst>
        </xdr:cNvPr>
        <xdr:cNvSpPr txBox="1"/>
      </xdr:nvSpPr>
      <xdr:spPr>
        <a:xfrm>
          <a:off x="143897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155683</xdr:rowOff>
    </xdr:from>
    <xdr:ext cx="405111" cy="259045"/>
    <xdr:sp macro="" textlink="">
      <xdr:nvSpPr>
        <xdr:cNvPr id="584" name="n_3mainValue【庁舎】&#10;有形固定資産減価償却率">
          <a:extLst>
            <a:ext uri="{FF2B5EF4-FFF2-40B4-BE49-F238E27FC236}">
              <a16:creationId xmlns:a16="http://schemas.microsoft.com/office/drawing/2014/main" id="{CF8CD9B0-E4F0-4257-8A2F-0C139EC8A92A}"/>
            </a:ext>
          </a:extLst>
        </xdr:cNvPr>
        <xdr:cNvSpPr txBox="1"/>
      </xdr:nvSpPr>
      <xdr:spPr>
        <a:xfrm>
          <a:off x="13500744" y="1867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32493</xdr:rowOff>
    </xdr:from>
    <xdr:ext cx="405111" cy="259045"/>
    <xdr:sp macro="" textlink="">
      <xdr:nvSpPr>
        <xdr:cNvPr id="585" name="n_4mainValue【庁舎】&#10;有形固定資産減価償却率">
          <a:extLst>
            <a:ext uri="{FF2B5EF4-FFF2-40B4-BE49-F238E27FC236}">
              <a16:creationId xmlns:a16="http://schemas.microsoft.com/office/drawing/2014/main" id="{BF97CB4C-7E50-4C35-942E-CE7D580103EE}"/>
            </a:ext>
          </a:extLst>
        </xdr:cNvPr>
        <xdr:cNvSpPr txBox="1"/>
      </xdr:nvSpPr>
      <xdr:spPr>
        <a:xfrm>
          <a:off x="12611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a:extLst>
            <a:ext uri="{FF2B5EF4-FFF2-40B4-BE49-F238E27FC236}">
              <a16:creationId xmlns:a16="http://schemas.microsoft.com/office/drawing/2014/main" id="{11196F68-6453-4357-BDCC-77665041F37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a:extLst>
            <a:ext uri="{FF2B5EF4-FFF2-40B4-BE49-F238E27FC236}">
              <a16:creationId xmlns:a16="http://schemas.microsoft.com/office/drawing/2014/main" id="{1EF532E8-D786-4A81-A67E-C1B7E0604A3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a:extLst>
            <a:ext uri="{FF2B5EF4-FFF2-40B4-BE49-F238E27FC236}">
              <a16:creationId xmlns:a16="http://schemas.microsoft.com/office/drawing/2014/main" id="{AE82D1A2-EDCB-4216-B678-D13CF74ABEC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a:extLst>
            <a:ext uri="{FF2B5EF4-FFF2-40B4-BE49-F238E27FC236}">
              <a16:creationId xmlns:a16="http://schemas.microsoft.com/office/drawing/2014/main" id="{7185DEA7-9329-4F56-B5E5-EB0094EA61F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a:extLst>
            <a:ext uri="{FF2B5EF4-FFF2-40B4-BE49-F238E27FC236}">
              <a16:creationId xmlns:a16="http://schemas.microsoft.com/office/drawing/2014/main" id="{D70B9793-2F36-403F-AEF0-7D4C025A87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a:extLst>
            <a:ext uri="{FF2B5EF4-FFF2-40B4-BE49-F238E27FC236}">
              <a16:creationId xmlns:a16="http://schemas.microsoft.com/office/drawing/2014/main" id="{C8EEC6F3-8F52-4E5E-A5A1-DD46CF2522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a:extLst>
            <a:ext uri="{FF2B5EF4-FFF2-40B4-BE49-F238E27FC236}">
              <a16:creationId xmlns:a16="http://schemas.microsoft.com/office/drawing/2014/main" id="{14249395-0D0C-49F9-A7EC-B427D90654A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a:extLst>
            <a:ext uri="{FF2B5EF4-FFF2-40B4-BE49-F238E27FC236}">
              <a16:creationId xmlns:a16="http://schemas.microsoft.com/office/drawing/2014/main" id="{3CC0AFC5-B1AB-4C3A-80BA-DDF528AFC4B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a:extLst>
            <a:ext uri="{FF2B5EF4-FFF2-40B4-BE49-F238E27FC236}">
              <a16:creationId xmlns:a16="http://schemas.microsoft.com/office/drawing/2014/main" id="{9F09F997-A73C-42CD-B0A8-A3C123903B1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a:extLst>
            <a:ext uri="{FF2B5EF4-FFF2-40B4-BE49-F238E27FC236}">
              <a16:creationId xmlns:a16="http://schemas.microsoft.com/office/drawing/2014/main" id="{4B34E2DB-5C09-4BB6-8EDE-F8206005CC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6" name="直線コネクタ 595">
          <a:extLst>
            <a:ext uri="{FF2B5EF4-FFF2-40B4-BE49-F238E27FC236}">
              <a16:creationId xmlns:a16="http://schemas.microsoft.com/office/drawing/2014/main" id="{ADA22D6C-622D-4F6B-8B5B-D1554A06785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7" name="テキスト ボックス 596">
          <a:extLst>
            <a:ext uri="{FF2B5EF4-FFF2-40B4-BE49-F238E27FC236}">
              <a16:creationId xmlns:a16="http://schemas.microsoft.com/office/drawing/2014/main" id="{EA5E9F70-FA8F-44CB-A14F-1B342D6CDED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8" name="直線コネクタ 597">
          <a:extLst>
            <a:ext uri="{FF2B5EF4-FFF2-40B4-BE49-F238E27FC236}">
              <a16:creationId xmlns:a16="http://schemas.microsoft.com/office/drawing/2014/main" id="{099599D8-0EEE-4D55-8CB1-B6BE8832D10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9" name="テキスト ボックス 598">
          <a:extLst>
            <a:ext uri="{FF2B5EF4-FFF2-40B4-BE49-F238E27FC236}">
              <a16:creationId xmlns:a16="http://schemas.microsoft.com/office/drawing/2014/main" id="{28C43323-FB69-4418-AA5C-3769FF5188A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0" name="直線コネクタ 599">
          <a:extLst>
            <a:ext uri="{FF2B5EF4-FFF2-40B4-BE49-F238E27FC236}">
              <a16:creationId xmlns:a16="http://schemas.microsoft.com/office/drawing/2014/main" id="{0F62477F-DCD0-4B29-BF60-02FDBDD0E66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1" name="テキスト ボックス 600">
          <a:extLst>
            <a:ext uri="{FF2B5EF4-FFF2-40B4-BE49-F238E27FC236}">
              <a16:creationId xmlns:a16="http://schemas.microsoft.com/office/drawing/2014/main" id="{8E320AAC-8CEC-47DD-8811-B7745706342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2" name="直線コネクタ 601">
          <a:extLst>
            <a:ext uri="{FF2B5EF4-FFF2-40B4-BE49-F238E27FC236}">
              <a16:creationId xmlns:a16="http://schemas.microsoft.com/office/drawing/2014/main" id="{A5F2B9C2-1FE0-4C52-A089-62AFE4862C1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3" name="テキスト ボックス 602">
          <a:extLst>
            <a:ext uri="{FF2B5EF4-FFF2-40B4-BE49-F238E27FC236}">
              <a16:creationId xmlns:a16="http://schemas.microsoft.com/office/drawing/2014/main" id="{B9BA6B7E-FDB9-4F3A-B97F-546BA4771AF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4" name="直線コネクタ 603">
          <a:extLst>
            <a:ext uri="{FF2B5EF4-FFF2-40B4-BE49-F238E27FC236}">
              <a16:creationId xmlns:a16="http://schemas.microsoft.com/office/drawing/2014/main" id="{D1BD5E8B-3088-4F5D-B019-C7C6719D3C1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5" name="テキスト ボックス 604">
          <a:extLst>
            <a:ext uri="{FF2B5EF4-FFF2-40B4-BE49-F238E27FC236}">
              <a16:creationId xmlns:a16="http://schemas.microsoft.com/office/drawing/2014/main" id="{DCD6014C-FED6-4C7A-AEC0-544A0951226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6" name="直線コネクタ 605">
          <a:extLst>
            <a:ext uri="{FF2B5EF4-FFF2-40B4-BE49-F238E27FC236}">
              <a16:creationId xmlns:a16="http://schemas.microsoft.com/office/drawing/2014/main" id="{06CF8760-F925-45F3-861E-1276B69259E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07" name="テキスト ボックス 606">
          <a:extLst>
            <a:ext uri="{FF2B5EF4-FFF2-40B4-BE49-F238E27FC236}">
              <a16:creationId xmlns:a16="http://schemas.microsoft.com/office/drawing/2014/main" id="{2E082EF4-8EC3-4B26-A96A-017FAB3E9CD2}"/>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a:extLst>
            <a:ext uri="{FF2B5EF4-FFF2-40B4-BE49-F238E27FC236}">
              <a16:creationId xmlns:a16="http://schemas.microsoft.com/office/drawing/2014/main" id="{CA099C53-2112-4880-88AF-A86F192CBF8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09" name="テキスト ボックス 608">
          <a:extLst>
            <a:ext uri="{FF2B5EF4-FFF2-40B4-BE49-F238E27FC236}">
              <a16:creationId xmlns:a16="http://schemas.microsoft.com/office/drawing/2014/main" id="{9B1152C3-2C64-431F-970B-E4F6CEAC075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庁舎】&#10;一人当たり面積グラフ枠">
          <a:extLst>
            <a:ext uri="{FF2B5EF4-FFF2-40B4-BE49-F238E27FC236}">
              <a16:creationId xmlns:a16="http://schemas.microsoft.com/office/drawing/2014/main" id="{644B2A85-ACBD-4547-87C0-0033364150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105</xdr:row>
      <xdr:rowOff>104285</xdr:rowOff>
    </xdr:from>
    <xdr:to>
      <xdr:col>116</xdr:col>
      <xdr:colOff>62864</xdr:colOff>
      <xdr:row>108</xdr:row>
      <xdr:rowOff>154904</xdr:rowOff>
    </xdr:to>
    <xdr:cxnSp macro="">
      <xdr:nvCxnSpPr>
        <xdr:cNvPr id="611" name="直線コネクタ 610">
          <a:extLst>
            <a:ext uri="{FF2B5EF4-FFF2-40B4-BE49-F238E27FC236}">
              <a16:creationId xmlns:a16="http://schemas.microsoft.com/office/drawing/2014/main" id="{7D454F54-45DF-4583-AABC-CF3736DBDB2C}"/>
            </a:ext>
          </a:extLst>
        </xdr:cNvPr>
        <xdr:cNvCxnSpPr/>
      </xdr:nvCxnSpPr>
      <xdr:spPr>
        <a:xfrm flipV="1">
          <a:off x="22160864" y="18106535"/>
          <a:ext cx="0" cy="56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158731</xdr:rowOff>
    </xdr:from>
    <xdr:ext cx="469744" cy="259045"/>
    <xdr:sp macro="" textlink="">
      <xdr:nvSpPr>
        <xdr:cNvPr id="612" name="【庁舎】&#10;一人当たり面積最小値テキスト">
          <a:extLst>
            <a:ext uri="{FF2B5EF4-FFF2-40B4-BE49-F238E27FC236}">
              <a16:creationId xmlns:a16="http://schemas.microsoft.com/office/drawing/2014/main" id="{8FBEFB34-0B98-497F-9534-083BD06B8F29}"/>
            </a:ext>
          </a:extLst>
        </xdr:cNvPr>
        <xdr:cNvSpPr txBox="1"/>
      </xdr:nvSpPr>
      <xdr:spPr>
        <a:xfrm>
          <a:off x="22199600" y="1867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154904</xdr:rowOff>
    </xdr:from>
    <xdr:to>
      <xdr:col>116</xdr:col>
      <xdr:colOff>152400</xdr:colOff>
      <xdr:row>108</xdr:row>
      <xdr:rowOff>154904</xdr:rowOff>
    </xdr:to>
    <xdr:cxnSp macro="">
      <xdr:nvCxnSpPr>
        <xdr:cNvPr id="613" name="直線コネクタ 612">
          <a:extLst>
            <a:ext uri="{FF2B5EF4-FFF2-40B4-BE49-F238E27FC236}">
              <a16:creationId xmlns:a16="http://schemas.microsoft.com/office/drawing/2014/main" id="{98D855DE-EA02-49CC-A954-DE2C7F93B363}"/>
            </a:ext>
          </a:extLst>
        </xdr:cNvPr>
        <xdr:cNvCxnSpPr/>
      </xdr:nvCxnSpPr>
      <xdr:spPr>
        <a:xfrm>
          <a:off x="22072600" y="18671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50962</xdr:rowOff>
    </xdr:from>
    <xdr:ext cx="469744" cy="259045"/>
    <xdr:sp macro="" textlink="">
      <xdr:nvSpPr>
        <xdr:cNvPr id="614" name="【庁舎】&#10;一人当たり面積最大値テキスト">
          <a:extLst>
            <a:ext uri="{FF2B5EF4-FFF2-40B4-BE49-F238E27FC236}">
              <a16:creationId xmlns:a16="http://schemas.microsoft.com/office/drawing/2014/main" id="{47A524C3-7699-4332-B05E-7FEFA4533ABD}"/>
            </a:ext>
          </a:extLst>
        </xdr:cNvPr>
        <xdr:cNvSpPr txBox="1"/>
      </xdr:nvSpPr>
      <xdr:spPr>
        <a:xfrm>
          <a:off x="22199600" y="1788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105</xdr:row>
      <xdr:rowOff>104285</xdr:rowOff>
    </xdr:from>
    <xdr:to>
      <xdr:col>116</xdr:col>
      <xdr:colOff>152400</xdr:colOff>
      <xdr:row>105</xdr:row>
      <xdr:rowOff>104285</xdr:rowOff>
    </xdr:to>
    <xdr:cxnSp macro="">
      <xdr:nvCxnSpPr>
        <xdr:cNvPr id="615" name="直線コネクタ 614">
          <a:extLst>
            <a:ext uri="{FF2B5EF4-FFF2-40B4-BE49-F238E27FC236}">
              <a16:creationId xmlns:a16="http://schemas.microsoft.com/office/drawing/2014/main" id="{2CED0A94-C948-4515-939C-46F27D0B1FD6}"/>
            </a:ext>
          </a:extLst>
        </xdr:cNvPr>
        <xdr:cNvCxnSpPr/>
      </xdr:nvCxnSpPr>
      <xdr:spPr>
        <a:xfrm>
          <a:off x="22072600" y="1810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10231</xdr:rowOff>
    </xdr:from>
    <xdr:ext cx="469744" cy="259045"/>
    <xdr:sp macro="" textlink="">
      <xdr:nvSpPr>
        <xdr:cNvPr id="616" name="【庁舎】&#10;一人当たり面積平均値テキスト">
          <a:extLst>
            <a:ext uri="{FF2B5EF4-FFF2-40B4-BE49-F238E27FC236}">
              <a16:creationId xmlns:a16="http://schemas.microsoft.com/office/drawing/2014/main" id="{AD9A8E45-CA5B-48F0-B635-0BB2B929A05B}"/>
            </a:ext>
          </a:extLst>
        </xdr:cNvPr>
        <xdr:cNvSpPr txBox="1"/>
      </xdr:nvSpPr>
      <xdr:spPr>
        <a:xfrm>
          <a:off x="22199600" y="18355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158804</xdr:rowOff>
    </xdr:from>
    <xdr:to>
      <xdr:col>116</xdr:col>
      <xdr:colOff>114300</xdr:colOff>
      <xdr:row>108</xdr:row>
      <xdr:rowOff>88954</xdr:rowOff>
    </xdr:to>
    <xdr:sp macro="" textlink="">
      <xdr:nvSpPr>
        <xdr:cNvPr id="617" name="フローチャート: 判断 616">
          <a:extLst>
            <a:ext uri="{FF2B5EF4-FFF2-40B4-BE49-F238E27FC236}">
              <a16:creationId xmlns:a16="http://schemas.microsoft.com/office/drawing/2014/main" id="{575DF828-52F9-417F-8EBE-05A8EF5C2D2A}"/>
            </a:ext>
          </a:extLst>
        </xdr:cNvPr>
        <xdr:cNvSpPr/>
      </xdr:nvSpPr>
      <xdr:spPr>
        <a:xfrm>
          <a:off x="22110700" y="185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160764</xdr:rowOff>
    </xdr:from>
    <xdr:to>
      <xdr:col>112</xdr:col>
      <xdr:colOff>38100</xdr:colOff>
      <xdr:row>108</xdr:row>
      <xdr:rowOff>90914</xdr:rowOff>
    </xdr:to>
    <xdr:sp macro="" textlink="">
      <xdr:nvSpPr>
        <xdr:cNvPr id="618" name="フローチャート: 判断 617">
          <a:extLst>
            <a:ext uri="{FF2B5EF4-FFF2-40B4-BE49-F238E27FC236}">
              <a16:creationId xmlns:a16="http://schemas.microsoft.com/office/drawing/2014/main" id="{270EE55C-0BFB-4AB7-99C4-3D4D0269D39C}"/>
            </a:ext>
          </a:extLst>
        </xdr:cNvPr>
        <xdr:cNvSpPr/>
      </xdr:nvSpPr>
      <xdr:spPr>
        <a:xfrm>
          <a:off x="21272500" y="18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170072</xdr:rowOff>
    </xdr:from>
    <xdr:to>
      <xdr:col>107</xdr:col>
      <xdr:colOff>101600</xdr:colOff>
      <xdr:row>108</xdr:row>
      <xdr:rowOff>100222</xdr:rowOff>
    </xdr:to>
    <xdr:sp macro="" textlink="">
      <xdr:nvSpPr>
        <xdr:cNvPr id="619" name="フローチャート: 判断 618">
          <a:extLst>
            <a:ext uri="{FF2B5EF4-FFF2-40B4-BE49-F238E27FC236}">
              <a16:creationId xmlns:a16="http://schemas.microsoft.com/office/drawing/2014/main" id="{8EFB682F-58AA-487D-AA38-492A938FD89E}"/>
            </a:ext>
          </a:extLst>
        </xdr:cNvPr>
        <xdr:cNvSpPr/>
      </xdr:nvSpPr>
      <xdr:spPr>
        <a:xfrm>
          <a:off x="20383500" y="1851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5806</xdr:rowOff>
    </xdr:from>
    <xdr:to>
      <xdr:col>102</xdr:col>
      <xdr:colOff>165100</xdr:colOff>
      <xdr:row>108</xdr:row>
      <xdr:rowOff>107406</xdr:rowOff>
    </xdr:to>
    <xdr:sp macro="" textlink="">
      <xdr:nvSpPr>
        <xdr:cNvPr id="620" name="フローチャート: 判断 619">
          <a:extLst>
            <a:ext uri="{FF2B5EF4-FFF2-40B4-BE49-F238E27FC236}">
              <a16:creationId xmlns:a16="http://schemas.microsoft.com/office/drawing/2014/main" id="{F51683DE-2FA0-4345-B5E8-0F187F9FE5D2}"/>
            </a:ext>
          </a:extLst>
        </xdr:cNvPr>
        <xdr:cNvSpPr/>
      </xdr:nvSpPr>
      <xdr:spPr>
        <a:xfrm>
          <a:off x="19494500" y="1852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41892</xdr:rowOff>
    </xdr:from>
    <xdr:to>
      <xdr:col>98</xdr:col>
      <xdr:colOff>38100</xdr:colOff>
      <xdr:row>108</xdr:row>
      <xdr:rowOff>143492</xdr:rowOff>
    </xdr:to>
    <xdr:sp macro="" textlink="">
      <xdr:nvSpPr>
        <xdr:cNvPr id="621" name="フローチャート: 判断 620">
          <a:extLst>
            <a:ext uri="{FF2B5EF4-FFF2-40B4-BE49-F238E27FC236}">
              <a16:creationId xmlns:a16="http://schemas.microsoft.com/office/drawing/2014/main" id="{A43D3E17-B74B-4D66-AF70-147CA0B58C16}"/>
            </a:ext>
          </a:extLst>
        </xdr:cNvPr>
        <xdr:cNvSpPr/>
      </xdr:nvSpPr>
      <xdr:spPr>
        <a:xfrm>
          <a:off x="18605500" y="1855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4BE0907C-2EE2-4324-8157-792D9069DC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4C99583F-1BCC-467E-83E2-57574A427A0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E6D4CBBA-2C2A-489A-BE66-AD97E471D5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435548A0-05AE-462E-8F63-15E904EFE0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A9A8A0F3-B2C4-48CA-9A19-DDA1ADBB3AB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68507</xdr:rowOff>
    </xdr:from>
    <xdr:to>
      <xdr:col>116</xdr:col>
      <xdr:colOff>114300</xdr:colOff>
      <xdr:row>108</xdr:row>
      <xdr:rowOff>170107</xdr:rowOff>
    </xdr:to>
    <xdr:sp macro="" textlink="">
      <xdr:nvSpPr>
        <xdr:cNvPr id="627" name="楕円 626">
          <a:extLst>
            <a:ext uri="{FF2B5EF4-FFF2-40B4-BE49-F238E27FC236}">
              <a16:creationId xmlns:a16="http://schemas.microsoft.com/office/drawing/2014/main" id="{4A80A745-B46B-40F3-A292-C09B7258B4F7}"/>
            </a:ext>
          </a:extLst>
        </xdr:cNvPr>
        <xdr:cNvSpPr/>
      </xdr:nvSpPr>
      <xdr:spPr>
        <a:xfrm>
          <a:off x="22110700" y="185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154884</xdr:rowOff>
    </xdr:from>
    <xdr:ext cx="469744" cy="259045"/>
    <xdr:sp macro="" textlink="">
      <xdr:nvSpPr>
        <xdr:cNvPr id="628" name="【庁舎】&#10;一人当たり面積該当値テキスト">
          <a:extLst>
            <a:ext uri="{FF2B5EF4-FFF2-40B4-BE49-F238E27FC236}">
              <a16:creationId xmlns:a16="http://schemas.microsoft.com/office/drawing/2014/main" id="{C8452164-78DA-44E5-81F2-BB576AF32E73}"/>
            </a:ext>
          </a:extLst>
        </xdr:cNvPr>
        <xdr:cNvSpPr txBox="1"/>
      </xdr:nvSpPr>
      <xdr:spPr>
        <a:xfrm>
          <a:off x="22199600" y="1850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69487</xdr:rowOff>
    </xdr:from>
    <xdr:to>
      <xdr:col>112</xdr:col>
      <xdr:colOff>38100</xdr:colOff>
      <xdr:row>108</xdr:row>
      <xdr:rowOff>171087</xdr:rowOff>
    </xdr:to>
    <xdr:sp macro="" textlink="">
      <xdr:nvSpPr>
        <xdr:cNvPr id="629" name="楕円 628">
          <a:extLst>
            <a:ext uri="{FF2B5EF4-FFF2-40B4-BE49-F238E27FC236}">
              <a16:creationId xmlns:a16="http://schemas.microsoft.com/office/drawing/2014/main" id="{528F851A-4CC8-4E8D-A53A-28E9FE54824A}"/>
            </a:ext>
          </a:extLst>
        </xdr:cNvPr>
        <xdr:cNvSpPr/>
      </xdr:nvSpPr>
      <xdr:spPr>
        <a:xfrm>
          <a:off x="212725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119307</xdr:rowOff>
    </xdr:from>
    <xdr:to>
      <xdr:col>116</xdr:col>
      <xdr:colOff>63500</xdr:colOff>
      <xdr:row>108</xdr:row>
      <xdr:rowOff>120287</xdr:rowOff>
    </xdr:to>
    <xdr:cxnSp macro="">
      <xdr:nvCxnSpPr>
        <xdr:cNvPr id="630" name="直線コネクタ 629">
          <a:extLst>
            <a:ext uri="{FF2B5EF4-FFF2-40B4-BE49-F238E27FC236}">
              <a16:creationId xmlns:a16="http://schemas.microsoft.com/office/drawing/2014/main" id="{41C98683-9132-45F2-89D3-DFB2A575CAC1}"/>
            </a:ext>
          </a:extLst>
        </xdr:cNvPr>
        <xdr:cNvCxnSpPr/>
      </xdr:nvCxnSpPr>
      <xdr:spPr>
        <a:xfrm flipV="1">
          <a:off x="21323300" y="18635907"/>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70794</xdr:rowOff>
    </xdr:from>
    <xdr:to>
      <xdr:col>107</xdr:col>
      <xdr:colOff>101600</xdr:colOff>
      <xdr:row>109</xdr:row>
      <xdr:rowOff>944</xdr:rowOff>
    </xdr:to>
    <xdr:sp macro="" textlink="">
      <xdr:nvSpPr>
        <xdr:cNvPr id="631" name="楕円 630">
          <a:extLst>
            <a:ext uri="{FF2B5EF4-FFF2-40B4-BE49-F238E27FC236}">
              <a16:creationId xmlns:a16="http://schemas.microsoft.com/office/drawing/2014/main" id="{738692D5-8B03-493F-B318-1465CB678AEF}"/>
            </a:ext>
          </a:extLst>
        </xdr:cNvPr>
        <xdr:cNvSpPr/>
      </xdr:nvSpPr>
      <xdr:spPr>
        <a:xfrm>
          <a:off x="20383500" y="185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120287</xdr:rowOff>
    </xdr:from>
    <xdr:to>
      <xdr:col>111</xdr:col>
      <xdr:colOff>177800</xdr:colOff>
      <xdr:row>108</xdr:row>
      <xdr:rowOff>121594</xdr:rowOff>
    </xdr:to>
    <xdr:cxnSp macro="">
      <xdr:nvCxnSpPr>
        <xdr:cNvPr id="632" name="直線コネクタ 631">
          <a:extLst>
            <a:ext uri="{FF2B5EF4-FFF2-40B4-BE49-F238E27FC236}">
              <a16:creationId xmlns:a16="http://schemas.microsoft.com/office/drawing/2014/main" id="{62E6F6F6-5BE2-4B62-8E91-36E2AECE0C32}"/>
            </a:ext>
          </a:extLst>
        </xdr:cNvPr>
        <xdr:cNvCxnSpPr/>
      </xdr:nvCxnSpPr>
      <xdr:spPr>
        <a:xfrm flipV="1">
          <a:off x="20434300" y="1863688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82713</xdr:rowOff>
    </xdr:from>
    <xdr:to>
      <xdr:col>102</xdr:col>
      <xdr:colOff>165100</xdr:colOff>
      <xdr:row>109</xdr:row>
      <xdr:rowOff>12863</xdr:rowOff>
    </xdr:to>
    <xdr:sp macro="" textlink="">
      <xdr:nvSpPr>
        <xdr:cNvPr id="633" name="楕円 632">
          <a:extLst>
            <a:ext uri="{FF2B5EF4-FFF2-40B4-BE49-F238E27FC236}">
              <a16:creationId xmlns:a16="http://schemas.microsoft.com/office/drawing/2014/main" id="{2C64197B-E14E-40CB-AF78-9AFB12B0B0E8}"/>
            </a:ext>
          </a:extLst>
        </xdr:cNvPr>
        <xdr:cNvSpPr/>
      </xdr:nvSpPr>
      <xdr:spPr>
        <a:xfrm>
          <a:off x="19494500" y="18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121594</xdr:rowOff>
    </xdr:from>
    <xdr:to>
      <xdr:col>107</xdr:col>
      <xdr:colOff>50800</xdr:colOff>
      <xdr:row>108</xdr:row>
      <xdr:rowOff>133513</xdr:rowOff>
    </xdr:to>
    <xdr:cxnSp macro="">
      <xdr:nvCxnSpPr>
        <xdr:cNvPr id="634" name="直線コネクタ 633">
          <a:extLst>
            <a:ext uri="{FF2B5EF4-FFF2-40B4-BE49-F238E27FC236}">
              <a16:creationId xmlns:a16="http://schemas.microsoft.com/office/drawing/2014/main" id="{74BA5A28-9801-4979-8CC7-79796CE1B3EA}"/>
            </a:ext>
          </a:extLst>
        </xdr:cNvPr>
        <xdr:cNvCxnSpPr/>
      </xdr:nvCxnSpPr>
      <xdr:spPr>
        <a:xfrm flipV="1">
          <a:off x="19545300" y="18638194"/>
          <a:ext cx="8890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2539</xdr:rowOff>
    </xdr:from>
    <xdr:to>
      <xdr:col>98</xdr:col>
      <xdr:colOff>38100</xdr:colOff>
      <xdr:row>100</xdr:row>
      <xdr:rowOff>104139</xdr:rowOff>
    </xdr:to>
    <xdr:sp macro="" textlink="">
      <xdr:nvSpPr>
        <xdr:cNvPr id="635" name="楕円 634">
          <a:extLst>
            <a:ext uri="{FF2B5EF4-FFF2-40B4-BE49-F238E27FC236}">
              <a16:creationId xmlns:a16="http://schemas.microsoft.com/office/drawing/2014/main" id="{2D918232-7531-46E8-B66D-F00F3887E957}"/>
            </a:ext>
          </a:extLst>
        </xdr:cNvPr>
        <xdr:cNvSpPr/>
      </xdr:nvSpPr>
      <xdr:spPr>
        <a:xfrm>
          <a:off x="18605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53339</xdr:rowOff>
    </xdr:from>
    <xdr:to>
      <xdr:col>102</xdr:col>
      <xdr:colOff>114300</xdr:colOff>
      <xdr:row>108</xdr:row>
      <xdr:rowOff>133513</xdr:rowOff>
    </xdr:to>
    <xdr:cxnSp macro="">
      <xdr:nvCxnSpPr>
        <xdr:cNvPr id="636" name="直線コネクタ 635">
          <a:extLst>
            <a:ext uri="{FF2B5EF4-FFF2-40B4-BE49-F238E27FC236}">
              <a16:creationId xmlns:a16="http://schemas.microsoft.com/office/drawing/2014/main" id="{42C7D21A-3B26-4596-A5E8-16219F5184EA}"/>
            </a:ext>
          </a:extLst>
        </xdr:cNvPr>
        <xdr:cNvCxnSpPr/>
      </xdr:nvCxnSpPr>
      <xdr:spPr>
        <a:xfrm>
          <a:off x="18656300" y="17198339"/>
          <a:ext cx="889000" cy="145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107441</xdr:rowOff>
    </xdr:from>
    <xdr:ext cx="469744" cy="259045"/>
    <xdr:sp macro="" textlink="">
      <xdr:nvSpPr>
        <xdr:cNvPr id="637" name="n_1aveValue【庁舎】&#10;一人当たり面積">
          <a:extLst>
            <a:ext uri="{FF2B5EF4-FFF2-40B4-BE49-F238E27FC236}">
              <a16:creationId xmlns:a16="http://schemas.microsoft.com/office/drawing/2014/main" id="{54F61884-6B72-41AA-979F-44CD24DA2A6C}"/>
            </a:ext>
          </a:extLst>
        </xdr:cNvPr>
        <xdr:cNvSpPr txBox="1"/>
      </xdr:nvSpPr>
      <xdr:spPr>
        <a:xfrm>
          <a:off x="21075727" y="182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116749</xdr:rowOff>
    </xdr:from>
    <xdr:ext cx="469744" cy="259045"/>
    <xdr:sp macro="" textlink="">
      <xdr:nvSpPr>
        <xdr:cNvPr id="638" name="n_2aveValue【庁舎】&#10;一人当たり面積">
          <a:extLst>
            <a:ext uri="{FF2B5EF4-FFF2-40B4-BE49-F238E27FC236}">
              <a16:creationId xmlns:a16="http://schemas.microsoft.com/office/drawing/2014/main" id="{BC12F254-7EC8-4D57-9541-34C9C7069155}"/>
            </a:ext>
          </a:extLst>
        </xdr:cNvPr>
        <xdr:cNvSpPr txBox="1"/>
      </xdr:nvSpPr>
      <xdr:spPr>
        <a:xfrm>
          <a:off x="20199427" y="1829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123933</xdr:rowOff>
    </xdr:from>
    <xdr:ext cx="469744" cy="259045"/>
    <xdr:sp macro="" textlink="">
      <xdr:nvSpPr>
        <xdr:cNvPr id="639" name="n_3aveValue【庁舎】&#10;一人当たり面積">
          <a:extLst>
            <a:ext uri="{FF2B5EF4-FFF2-40B4-BE49-F238E27FC236}">
              <a16:creationId xmlns:a16="http://schemas.microsoft.com/office/drawing/2014/main" id="{6C4655A7-F139-4C49-B30B-BDD469D967CF}"/>
            </a:ext>
          </a:extLst>
        </xdr:cNvPr>
        <xdr:cNvSpPr txBox="1"/>
      </xdr:nvSpPr>
      <xdr:spPr>
        <a:xfrm>
          <a:off x="19310427" y="1829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134619</xdr:rowOff>
    </xdr:from>
    <xdr:ext cx="469744" cy="259045"/>
    <xdr:sp macro="" textlink="">
      <xdr:nvSpPr>
        <xdr:cNvPr id="640" name="n_4aveValue【庁舎】&#10;一人当たり面積">
          <a:extLst>
            <a:ext uri="{FF2B5EF4-FFF2-40B4-BE49-F238E27FC236}">
              <a16:creationId xmlns:a16="http://schemas.microsoft.com/office/drawing/2014/main" id="{E1D542DD-A7C0-4E52-B8ED-845371496B2F}"/>
            </a:ext>
          </a:extLst>
        </xdr:cNvPr>
        <xdr:cNvSpPr txBox="1"/>
      </xdr:nvSpPr>
      <xdr:spPr>
        <a:xfrm>
          <a:off x="18421427" y="1865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162214</xdr:rowOff>
    </xdr:from>
    <xdr:ext cx="469744" cy="259045"/>
    <xdr:sp macro="" textlink="">
      <xdr:nvSpPr>
        <xdr:cNvPr id="641" name="n_1mainValue【庁舎】&#10;一人当たり面積">
          <a:extLst>
            <a:ext uri="{FF2B5EF4-FFF2-40B4-BE49-F238E27FC236}">
              <a16:creationId xmlns:a16="http://schemas.microsoft.com/office/drawing/2014/main" id="{61A39D6F-4FFB-467B-AD29-C51B3A5F49D2}"/>
            </a:ext>
          </a:extLst>
        </xdr:cNvPr>
        <xdr:cNvSpPr txBox="1"/>
      </xdr:nvSpPr>
      <xdr:spPr>
        <a:xfrm>
          <a:off x="21075727" y="1867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163521</xdr:rowOff>
    </xdr:from>
    <xdr:ext cx="469744" cy="259045"/>
    <xdr:sp macro="" textlink="">
      <xdr:nvSpPr>
        <xdr:cNvPr id="642" name="n_2mainValue【庁舎】&#10;一人当たり面積">
          <a:extLst>
            <a:ext uri="{FF2B5EF4-FFF2-40B4-BE49-F238E27FC236}">
              <a16:creationId xmlns:a16="http://schemas.microsoft.com/office/drawing/2014/main" id="{DB35B41C-B600-4B97-9EE2-A33721769CF3}"/>
            </a:ext>
          </a:extLst>
        </xdr:cNvPr>
        <xdr:cNvSpPr txBox="1"/>
      </xdr:nvSpPr>
      <xdr:spPr>
        <a:xfrm>
          <a:off x="20199427" y="1868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3990</xdr:rowOff>
    </xdr:from>
    <xdr:ext cx="469744" cy="259045"/>
    <xdr:sp macro="" textlink="">
      <xdr:nvSpPr>
        <xdr:cNvPr id="643" name="n_3mainValue【庁舎】&#10;一人当たり面積">
          <a:extLst>
            <a:ext uri="{FF2B5EF4-FFF2-40B4-BE49-F238E27FC236}">
              <a16:creationId xmlns:a16="http://schemas.microsoft.com/office/drawing/2014/main" id="{A376C1B6-90C3-4897-9F9A-3070B871983E}"/>
            </a:ext>
          </a:extLst>
        </xdr:cNvPr>
        <xdr:cNvSpPr txBox="1"/>
      </xdr:nvSpPr>
      <xdr:spPr>
        <a:xfrm>
          <a:off x="19310427" y="1869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120666</xdr:rowOff>
    </xdr:from>
    <xdr:ext cx="469744" cy="259045"/>
    <xdr:sp macro="" textlink="">
      <xdr:nvSpPr>
        <xdr:cNvPr id="644" name="n_4mainValue【庁舎】&#10;一人当たり面積">
          <a:extLst>
            <a:ext uri="{FF2B5EF4-FFF2-40B4-BE49-F238E27FC236}">
              <a16:creationId xmlns:a16="http://schemas.microsoft.com/office/drawing/2014/main" id="{E2CECC87-CA6E-4DF9-AB91-B9716E8D8AAB}"/>
            </a:ext>
          </a:extLst>
        </xdr:cNvPr>
        <xdr:cNvSpPr txBox="1"/>
      </xdr:nvSpPr>
      <xdr:spPr>
        <a:xfrm>
          <a:off x="18421427" y="1692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5" name="正方形/長方形 644">
          <a:extLst>
            <a:ext uri="{FF2B5EF4-FFF2-40B4-BE49-F238E27FC236}">
              <a16:creationId xmlns:a16="http://schemas.microsoft.com/office/drawing/2014/main" id="{9D662379-D156-4A35-BFF2-E6ABEA7FBE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6" name="正方形/長方形 645">
          <a:extLst>
            <a:ext uri="{FF2B5EF4-FFF2-40B4-BE49-F238E27FC236}">
              <a16:creationId xmlns:a16="http://schemas.microsoft.com/office/drawing/2014/main" id="{69D6F47F-CDB8-436F-9A18-EA7BDCED7D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7" name="テキスト ボックス 646">
          <a:extLst>
            <a:ext uri="{FF2B5EF4-FFF2-40B4-BE49-F238E27FC236}">
              <a16:creationId xmlns:a16="http://schemas.microsoft.com/office/drawing/2014/main" id="{BC1E3634-ADC0-449D-969B-AFA67413FD6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体育館、庁舎については、築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年以上経過して老朽化が進んでいることから、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建替等の検討を進めている。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福祉施設についても築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年が経過していることから、計画的に長寿命化対策等を進めていく必要がある。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生活館については、人口減少の影響により一人あたり面積が増となっていることから、施設の統廃合を検討していく必要がある。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4,539
4,436
743.09
6,956,473
6,867,687
78,708
3,924,012
7,244,622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人口減少及び高齢化による税収の落ち込みにより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」と類似団体平均値より低い財政力指数となっている。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公債費償還の増により基準財政需要額が増加したことが大きな要因と考えられる。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今後は、第６次平取町総合計画を基本とした財政運営により、財政基盤の強化に取り組む。</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％増となったが、普通交付税額の維持等により、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％」と類似団体の平均より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数値となっ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引き続き、経費削減の取組みを継続し、比率の改善に努め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63</xdr:row>
      <xdr:rowOff>86148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35217"/>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63</xdr:row>
      <xdr:rowOff>33867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902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902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31327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397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35348</xdr:rowOff>
    </xdr:from>
    <xdr:to>
      <xdr:col>23</xdr:col>
      <xdr:colOff>184150</xdr:colOff>
      <xdr:row>63</xdr:row>
      <xdr:rowOff>136948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51875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118321</xdr:rowOff>
    </xdr:from>
    <xdr:to>
      <xdr:col>15</xdr:col>
      <xdr:colOff>133350</xdr:colOff>
      <xdr:row>63</xdr:row>
      <xdr:rowOff>48471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[454,909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物価上昇などにより前年より増加しているが、類似団体平均値より低い数値となっている。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人件費については、必要最低限の人員補充、物件費については事務事業の見直しを図り、引き続き歳出の抑制に努める。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100974</xdr:rowOff>
    </xdr:from>
    <xdr:to>
      <xdr:col>23</xdr:col>
      <xdr:colOff>133350</xdr:colOff>
      <xdr:row>82</xdr:row>
      <xdr:rowOff>107665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9874"/>
          <a:ext cx="8382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86212</xdr:rowOff>
    </xdr:from>
    <xdr:to>
      <xdr:col>19</xdr:col>
      <xdr:colOff>133350</xdr:colOff>
      <xdr:row>82</xdr:row>
      <xdr:rowOff>100974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5112"/>
          <a:ext cx="8890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77172</xdr:rowOff>
    </xdr:from>
    <xdr:to>
      <xdr:col>15</xdr:col>
      <xdr:colOff>82550</xdr:colOff>
      <xdr:row>82</xdr:row>
      <xdr:rowOff>86212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36072"/>
          <a:ext cx="889000" cy="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68963</xdr:rowOff>
    </xdr:from>
    <xdr:to>
      <xdr:col>11</xdr:col>
      <xdr:colOff>31750</xdr:colOff>
      <xdr:row>82</xdr:row>
      <xdr:rowOff>77172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7863"/>
          <a:ext cx="889000" cy="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40876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56865</xdr:rowOff>
    </xdr:from>
    <xdr:to>
      <xdr:col>23</xdr:col>
      <xdr:colOff>184150</xdr:colOff>
      <xdr:row>82</xdr:row>
      <xdr:rowOff>158465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73392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50174</xdr:rowOff>
    </xdr:from>
    <xdr:to>
      <xdr:col>19</xdr:col>
      <xdr:colOff>184150</xdr:colOff>
      <xdr:row>82</xdr:row>
      <xdr:rowOff>151774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161951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7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35412</xdr:rowOff>
    </xdr:from>
    <xdr:to>
      <xdr:col>15</xdr:col>
      <xdr:colOff>133350</xdr:colOff>
      <xdr:row>82</xdr:row>
      <xdr:rowOff>137012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147189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26372</xdr:rowOff>
    </xdr:from>
    <xdr:to>
      <xdr:col>11</xdr:col>
      <xdr:colOff>82550</xdr:colOff>
      <xdr:row>82</xdr:row>
      <xdr:rowOff>127972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138149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18163</xdr:rowOff>
    </xdr:from>
    <xdr:to>
      <xdr:col>7</xdr:col>
      <xdr:colOff>31750</xdr:colOff>
      <xdr:row>82</xdr:row>
      <xdr:rowOff>119763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104540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給与制度については、ほぼ国の基準に準拠しているが、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類似団体よりは高い数値となっている。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業務及び人員配置の見直しや効率化を図りながら、住民サービスを低下させることなく、適正な定員管理に努め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87</xdr:row>
      <xdr:rowOff>165418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39339"/>
          <a:ext cx="8382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117157</xdr:rowOff>
    </xdr:from>
    <xdr:to>
      <xdr:col>77</xdr:col>
      <xdr:colOff>44450</xdr:colOff>
      <xdr:row>87</xdr:row>
      <xdr:rowOff>123189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3330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117157</xdr:rowOff>
    </xdr:from>
    <xdr:to>
      <xdr:col>72</xdr:col>
      <xdr:colOff>203200</xdr:colOff>
      <xdr:row>87</xdr:row>
      <xdr:rowOff>123189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3330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87</xdr:row>
      <xdr:rowOff>153352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3933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114618</xdr:rowOff>
    </xdr:from>
    <xdr:to>
      <xdr:col>81</xdr:col>
      <xdr:colOff>95250</xdr:colOff>
      <xdr:row>88</xdr:row>
      <xdr:rowOff>44768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10495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2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66357</xdr:rowOff>
    </xdr:from>
    <xdr:to>
      <xdr:col>73</xdr:col>
      <xdr:colOff>44450</xdr:colOff>
      <xdr:row>87</xdr:row>
      <xdr:rowOff>167957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152734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102552</xdr:rowOff>
    </xdr:from>
    <xdr:to>
      <xdr:col>64</xdr:col>
      <xdr:colOff>152400</xdr:colOff>
      <xdr:row>88</xdr:row>
      <xdr:rowOff>32702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17479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0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町の面積が他町に比べて広く、行政サービスの充実のためには、役場支所を設置しなければならないことから、平均値を上回る水準で推移している。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引き続き、業務及び人員配置の見直しや効率化を図りながら、住民サービスを低下させることなく、適正な定員管理に努め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115586</xdr:rowOff>
    </xdr:from>
    <xdr:to>
      <xdr:col>81</xdr:col>
      <xdr:colOff>44450</xdr:colOff>
      <xdr:row>60</xdr:row>
      <xdr:rowOff>125540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02586"/>
          <a:ext cx="838200" cy="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84820</xdr:rowOff>
    </xdr:from>
    <xdr:to>
      <xdr:col>77</xdr:col>
      <xdr:colOff>44450</xdr:colOff>
      <xdr:row>60</xdr:row>
      <xdr:rowOff>115586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71820"/>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64309</xdr:rowOff>
    </xdr:from>
    <xdr:to>
      <xdr:col>72</xdr:col>
      <xdr:colOff>203200</xdr:colOff>
      <xdr:row>60</xdr:row>
      <xdr:rowOff>84820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51309"/>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64309</xdr:rowOff>
    </xdr:from>
    <xdr:to>
      <xdr:col>68</xdr:col>
      <xdr:colOff>152400</xdr:colOff>
      <xdr:row>60</xdr:row>
      <xdr:rowOff>85725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51309"/>
          <a:ext cx="8890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7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74740</xdr:rowOff>
    </xdr:from>
    <xdr:to>
      <xdr:col>81</xdr:col>
      <xdr:colOff>95250</xdr:colOff>
      <xdr:row>61</xdr:row>
      <xdr:rowOff>4890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46817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64786</xdr:rowOff>
    </xdr:from>
    <xdr:to>
      <xdr:col>77</xdr:col>
      <xdr:colOff>95250</xdr:colOff>
      <xdr:row>60</xdr:row>
      <xdr:rowOff>166386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151163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38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34020</xdr:rowOff>
    </xdr:from>
    <xdr:to>
      <xdr:col>73</xdr:col>
      <xdr:colOff>44450</xdr:colOff>
      <xdr:row>60</xdr:row>
      <xdr:rowOff>135620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120397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0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13509</xdr:rowOff>
    </xdr:from>
    <xdr:to>
      <xdr:col>68</xdr:col>
      <xdr:colOff>203200</xdr:colOff>
      <xdr:row>60</xdr:row>
      <xdr:rowOff>115109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0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99886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8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121302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国保病院建設など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大型事業の償還が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開始となっ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％」と類似団体平均値をやや上回っている。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数値が上昇していく見込みである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起債の借入にあたっては、緊急性や必要性の高い事業を選択し、新規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起債発行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抑制に努める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42</xdr:row>
      <xdr:rowOff>65617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5391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124460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2521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40</xdr:row>
      <xdr:rowOff>167217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689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110913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367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の大規模改修など、大型事業の実施に係る借入金が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続いているため、前年より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今後も将来負担比率の数値は算定される見込みであるが、新規起債発行の抑制などにより将来負担の削減に努める。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43422</xdr:rowOff>
    </xdr:from>
    <xdr:to>
      <xdr:col>81</xdr:col>
      <xdr:colOff>44450</xdr:colOff>
      <xdr:row>16</xdr:row>
      <xdr:rowOff>169817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786622"/>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43422</xdr:rowOff>
    </xdr:from>
    <xdr:to>
      <xdr:col>77</xdr:col>
      <xdr:colOff>44450</xdr:colOff>
      <xdr:row>16</xdr:row>
      <xdr:rowOff>87086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86622"/>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19292</xdr:rowOff>
    </xdr:from>
    <xdr:to>
      <xdr:col>72</xdr:col>
      <xdr:colOff>203200</xdr:colOff>
      <xdr:row>16</xdr:row>
      <xdr:rowOff>87086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762492"/>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57452</xdr:rowOff>
    </xdr:from>
    <xdr:to>
      <xdr:col>68</xdr:col>
      <xdr:colOff>152400</xdr:colOff>
      <xdr:row>16</xdr:row>
      <xdr:rowOff>19292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629202"/>
          <a:ext cx="889000" cy="13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119017</xdr:rowOff>
    </xdr:from>
    <xdr:to>
      <xdr:col>81</xdr:col>
      <xdr:colOff>95250</xdr:colOff>
      <xdr:row>17</xdr:row>
      <xdr:rowOff>49167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91094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3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164072</xdr:rowOff>
    </xdr:from>
    <xdr:to>
      <xdr:col>77</xdr:col>
      <xdr:colOff>95250</xdr:colOff>
      <xdr:row>16</xdr:row>
      <xdr:rowOff>94222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78999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22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36286</xdr:rowOff>
    </xdr:from>
    <xdr:to>
      <xdr:col>73</xdr:col>
      <xdr:colOff>44450</xdr:colOff>
      <xdr:row>16</xdr:row>
      <xdr:rowOff>137886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122663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139942</xdr:rowOff>
    </xdr:from>
    <xdr:to>
      <xdr:col>68</xdr:col>
      <xdr:colOff>203200</xdr:colOff>
      <xdr:row>16</xdr:row>
      <xdr:rowOff>70092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1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54869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9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6652</xdr:rowOff>
    </xdr:from>
    <xdr:to>
      <xdr:col>64</xdr:col>
      <xdr:colOff>152400</xdr:colOff>
      <xdr:row>15</xdr:row>
      <xdr:rowOff>108252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93029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66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4,539
4,436
743.09
6,956,473
6,867,687
78,708
3,924,012
7,244,622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％」と類似団体平均値を上回っているが、前年より微減となっている。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会計年度任用職員の処遇改善により手当が増となったことから、今後の人件費を占める割合が増えると見込まれるが、適正な定員管理を図りながら抑制に努める。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957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140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86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735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34561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85344</xdr:rowOff>
    </xdr:from>
    <xdr:to>
      <xdr:col>11</xdr:col>
      <xdr:colOff>60325</xdr:colOff>
      <xdr:row>39</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％」と類似団体平均値より低い数値となった。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物価の上昇により今後は高くなることが予想されるが、各種経費の削減に取組み、更なる改善に努める。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17</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433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28702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29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28702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29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18</xdr:row>
      <xdr:rowOff>17272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433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12717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89679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6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低所得世帯や子育て世帯に対する臨時給付金等により、「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今後も少子高齢化による社会保障費の増加が見込まれるが、適正な制度の維持に努める。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94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57</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709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その他の主な内訳は、特別会計への繰出金となり、「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今後も、引き続き繰出金の抑制に努める。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55</xdr:row>
      <xdr:rowOff>121285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5453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545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65422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70485</xdr:rowOff>
    </xdr:from>
    <xdr:to>
      <xdr:col>82</xdr:col>
      <xdr:colOff>158750</xdr:colOff>
      <xdr:row>56</xdr:row>
      <xdr:rowOff>635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5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87012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34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99060</xdr:rowOff>
    </xdr:from>
    <xdr:to>
      <xdr:col>65</xdr:col>
      <xdr:colOff>53975</xdr:colOff>
      <xdr:row>56</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5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9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％」と類似団体平均値より低い数値となった。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主な内訳は、消防・ごみ処理・し尿処理などの各組合に対する負担金、公営企業会計に対する繰出金となっている。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今後も、交付対象団体等の事業内容を精査し抑制に努める。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122428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443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244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2534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5842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％」と類似団体の平均値を上回っている。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近年の大型事業の実施による影響により、起債の償還額は増加傾向にある。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今後は新規起債の発行を抑制するとともに、交付税算入率の高い起債の借入などにより、財政健全化を図る。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77</xdr:row>
      <xdr:rowOff>104139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2905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104139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2562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77</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1914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161289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1267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53339</xdr:rowOff>
    </xdr:from>
    <xdr:to>
      <xdr:col>20</xdr:col>
      <xdr:colOff>38100</xdr:colOff>
      <xdr:row>77</xdr:row>
      <xdr:rowOff>154939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139716</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％」と前年より増となっているが、類似団体平均値を下回っている。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今後も、行財政改革の取組みを中心とし、各種経費の削減に努める。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73661</xdr:rowOff>
    </xdr:from>
    <xdr:to>
      <xdr:col>82</xdr:col>
      <xdr:colOff>107950</xdr:colOff>
      <xdr:row>77</xdr:row>
      <xdr:rowOff>138430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27531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73661</xdr:rowOff>
    </xdr:from>
    <xdr:to>
      <xdr:col>78</xdr:col>
      <xdr:colOff>69850</xdr:colOff>
      <xdr:row>77</xdr:row>
      <xdr:rowOff>88900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2753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78</xdr:row>
      <xdr:rowOff>115570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9055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115570</xdr:rowOff>
    </xdr:from>
    <xdr:to>
      <xdr:col>69</xdr:col>
      <xdr:colOff>92075</xdr:colOff>
      <xdr:row>79</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886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104157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22861</xdr:rowOff>
    </xdr:from>
    <xdr:to>
      <xdr:col>78</xdr:col>
      <xdr:colOff>120650</xdr:colOff>
      <xdr:row>77</xdr:row>
      <xdr:rowOff>124461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134638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93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64770</xdr:rowOff>
    </xdr:from>
    <xdr:to>
      <xdr:col>69</xdr:col>
      <xdr:colOff>142875</xdr:colOff>
      <xdr:row>78</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130827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21145</xdr:rowOff>
    </xdr:from>
    <xdr:to>
      <xdr:col>29</xdr:col>
      <xdr:colOff>127000</xdr:colOff>
      <xdr:row>17</xdr:row>
      <xdr:rowOff>36579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83420"/>
          <a:ext cx="647700" cy="15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5921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36579</xdr:rowOff>
    </xdr:from>
    <xdr:to>
      <xdr:col>26</xdr:col>
      <xdr:colOff>50800</xdr:colOff>
      <xdr:row>17</xdr:row>
      <xdr:rowOff>53436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98854"/>
          <a:ext cx="698500" cy="16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37596</xdr:rowOff>
    </xdr:from>
    <xdr:to>
      <xdr:col>22</xdr:col>
      <xdr:colOff>114300</xdr:colOff>
      <xdr:row>17</xdr:row>
      <xdr:rowOff>53436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999871"/>
          <a:ext cx="698500" cy="15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37596</xdr:rowOff>
    </xdr:from>
    <xdr:to>
      <xdr:col>18</xdr:col>
      <xdr:colOff>177800</xdr:colOff>
      <xdr:row>17</xdr:row>
      <xdr:rowOff>41770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99871"/>
          <a:ext cx="698500" cy="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115621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141795</xdr:rowOff>
    </xdr:from>
    <xdr:to>
      <xdr:col>29</xdr:col>
      <xdr:colOff>177800</xdr:colOff>
      <xdr:row>17</xdr:row>
      <xdr:rowOff>71945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32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158322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157229</xdr:rowOff>
    </xdr:from>
    <xdr:to>
      <xdr:col>26</xdr:col>
      <xdr:colOff>101600</xdr:colOff>
      <xdr:row>17</xdr:row>
      <xdr:rowOff>87379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48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97556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1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2636</xdr:rowOff>
    </xdr:from>
    <xdr:to>
      <xdr:col>22</xdr:col>
      <xdr:colOff>165100</xdr:colOff>
      <xdr:row>17</xdr:row>
      <xdr:rowOff>104236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64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114413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3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158246</xdr:rowOff>
    </xdr:from>
    <xdr:to>
      <xdr:col>19</xdr:col>
      <xdr:colOff>38100</xdr:colOff>
      <xdr:row>17</xdr:row>
      <xdr:rowOff>88396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49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98573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1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162420</xdr:rowOff>
    </xdr:from>
    <xdr:to>
      <xdr:col>15</xdr:col>
      <xdr:colOff>101600</xdr:colOff>
      <xdr:row>17</xdr:row>
      <xdr:rowOff>92570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5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102747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2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105763</xdr:rowOff>
    </xdr:from>
    <xdr:to>
      <xdr:col>29</xdr:col>
      <xdr:colOff>127000</xdr:colOff>
      <xdr:row>35</xdr:row>
      <xdr:rowOff>124673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16113"/>
          <a:ext cx="647700" cy="18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90541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00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124673</xdr:rowOff>
    </xdr:from>
    <xdr:to>
      <xdr:col>26</xdr:col>
      <xdr:colOff>50800</xdr:colOff>
      <xdr:row>35</xdr:row>
      <xdr:rowOff>194830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35023"/>
          <a:ext cx="698500" cy="7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194830</xdr:rowOff>
    </xdr:from>
    <xdr:to>
      <xdr:col>22</xdr:col>
      <xdr:colOff>114300</xdr:colOff>
      <xdr:row>35</xdr:row>
      <xdr:rowOff>263022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05180"/>
          <a:ext cx="698500" cy="68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263022</xdr:rowOff>
    </xdr:from>
    <xdr:to>
      <xdr:col>18</xdr:col>
      <xdr:colOff>177800</xdr:colOff>
      <xdr:row>35</xdr:row>
      <xdr:rowOff>299103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73372"/>
          <a:ext cx="698500" cy="3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300499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54963</xdr:rowOff>
    </xdr:from>
    <xdr:to>
      <xdr:col>29</xdr:col>
      <xdr:colOff>177800</xdr:colOff>
      <xdr:row>35</xdr:row>
      <xdr:rowOff>156563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6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242940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1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73873</xdr:rowOff>
    </xdr:from>
    <xdr:to>
      <xdr:col>26</xdr:col>
      <xdr:colOff>101600</xdr:colOff>
      <xdr:row>35</xdr:row>
      <xdr:rowOff>175473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8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185650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144030</xdr:rowOff>
    </xdr:from>
    <xdr:to>
      <xdr:col>22</xdr:col>
      <xdr:colOff>165100</xdr:colOff>
      <xdr:row>35</xdr:row>
      <xdr:rowOff>245630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230407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4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212222</xdr:rowOff>
    </xdr:from>
    <xdr:to>
      <xdr:col>19</xdr:col>
      <xdr:colOff>38100</xdr:colOff>
      <xdr:row>35</xdr:row>
      <xdr:rowOff>313822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22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298599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248303</xdr:rowOff>
    </xdr:from>
    <xdr:to>
      <xdr:col>15</xdr:col>
      <xdr:colOff>101600</xdr:colOff>
      <xdr:row>36</xdr:row>
      <xdr:rowOff>7003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58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334680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4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4,539
4,436
743.09
6,956,473
6,867,687
78,708
3,924,012
7,244,622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68297</xdr:rowOff>
    </xdr:from>
    <xdr:to>
      <xdr:col>24</xdr:col>
      <xdr:colOff>63500</xdr:colOff>
      <xdr:row>36</xdr:row>
      <xdr:rowOff>69636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240497"/>
          <a:ext cx="8382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68297</xdr:rowOff>
    </xdr:from>
    <xdr:to>
      <xdr:col>19</xdr:col>
      <xdr:colOff>177800</xdr:colOff>
      <xdr:row>36</xdr:row>
      <xdr:rowOff>81931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40497"/>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81931</xdr:rowOff>
    </xdr:from>
    <xdr:to>
      <xdr:col>15</xdr:col>
      <xdr:colOff>50800</xdr:colOff>
      <xdr:row>36</xdr:row>
      <xdr:rowOff>83548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54131"/>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83548</xdr:rowOff>
    </xdr:from>
    <xdr:to>
      <xdr:col>10</xdr:col>
      <xdr:colOff>114300</xdr:colOff>
      <xdr:row>36</xdr:row>
      <xdr:rowOff>148848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55748"/>
          <a:ext cx="889000" cy="6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162175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18836</xdr:rowOff>
    </xdr:from>
    <xdr:to>
      <xdr:col>24</xdr:col>
      <xdr:colOff>114300</xdr:colOff>
      <xdr:row>36</xdr:row>
      <xdr:rowOff>120436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41713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4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17497</xdr:rowOff>
    </xdr:from>
    <xdr:to>
      <xdr:col>20</xdr:col>
      <xdr:colOff>38100</xdr:colOff>
      <xdr:row>36</xdr:row>
      <xdr:rowOff>119097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8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135624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6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31131</xdr:rowOff>
    </xdr:from>
    <xdr:to>
      <xdr:col>15</xdr:col>
      <xdr:colOff>101600</xdr:colOff>
      <xdr:row>36</xdr:row>
      <xdr:rowOff>132731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149258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7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32748</xdr:rowOff>
    </xdr:from>
    <xdr:to>
      <xdr:col>10</xdr:col>
      <xdr:colOff>165100</xdr:colOff>
      <xdr:row>36</xdr:row>
      <xdr:rowOff>134348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150875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8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98048</xdr:rowOff>
    </xdr:from>
    <xdr:to>
      <xdr:col>6</xdr:col>
      <xdr:colOff>38100</xdr:colOff>
      <xdr:row>37</xdr:row>
      <xdr:rowOff>28198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44725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149657</xdr:rowOff>
    </xdr:from>
    <xdr:to>
      <xdr:col>24</xdr:col>
      <xdr:colOff>63500</xdr:colOff>
      <xdr:row>57</xdr:row>
      <xdr:rowOff>157252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22307"/>
          <a:ext cx="8382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157252</xdr:rowOff>
    </xdr:from>
    <xdr:to>
      <xdr:col>19</xdr:col>
      <xdr:colOff>177800</xdr:colOff>
      <xdr:row>57</xdr:row>
      <xdr:rowOff>168563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29902"/>
          <a:ext cx="889000" cy="1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168563</xdr:rowOff>
    </xdr:from>
    <xdr:to>
      <xdr:col>15</xdr:col>
      <xdr:colOff>50800</xdr:colOff>
      <xdr:row>58</xdr:row>
      <xdr:rowOff>11754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41213"/>
          <a:ext cx="889000" cy="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143571</xdr:rowOff>
    </xdr:from>
    <xdr:to>
      <xdr:col>10</xdr:col>
      <xdr:colOff>114300</xdr:colOff>
      <xdr:row>58</xdr:row>
      <xdr:rowOff>11754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16221"/>
          <a:ext cx="889000" cy="3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66315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01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98857</xdr:rowOff>
    </xdr:from>
    <xdr:to>
      <xdr:col>24</xdr:col>
      <xdr:colOff>114300</xdr:colOff>
      <xdr:row>58</xdr:row>
      <xdr:rowOff>29007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13784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106452</xdr:rowOff>
    </xdr:from>
    <xdr:to>
      <xdr:col>20</xdr:col>
      <xdr:colOff>38100</xdr:colOff>
      <xdr:row>58</xdr:row>
      <xdr:rowOff>36602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27729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7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117763</xdr:rowOff>
    </xdr:from>
    <xdr:to>
      <xdr:col>15</xdr:col>
      <xdr:colOff>101600</xdr:colOff>
      <xdr:row>58</xdr:row>
      <xdr:rowOff>47913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39040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132404</xdr:rowOff>
    </xdr:from>
    <xdr:to>
      <xdr:col>10</xdr:col>
      <xdr:colOff>165100</xdr:colOff>
      <xdr:row>58</xdr:row>
      <xdr:rowOff>62554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53681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9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92771</xdr:rowOff>
    </xdr:from>
    <xdr:to>
      <xdr:col>6</xdr:col>
      <xdr:colOff>38100</xdr:colOff>
      <xdr:row>58</xdr:row>
      <xdr:rowOff>22921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39448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4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45924</xdr:rowOff>
    </xdr:from>
    <xdr:to>
      <xdr:col>24</xdr:col>
      <xdr:colOff>63500</xdr:colOff>
      <xdr:row>78</xdr:row>
      <xdr:rowOff>52370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19024"/>
          <a:ext cx="8382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37954</xdr:rowOff>
    </xdr:from>
    <xdr:to>
      <xdr:col>19</xdr:col>
      <xdr:colOff>177800</xdr:colOff>
      <xdr:row>78</xdr:row>
      <xdr:rowOff>45924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11054"/>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37954</xdr:rowOff>
    </xdr:from>
    <xdr:to>
      <xdr:col>15</xdr:col>
      <xdr:colOff>50800</xdr:colOff>
      <xdr:row>78</xdr:row>
      <xdr:rowOff>53349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1054"/>
          <a:ext cx="889000" cy="1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53349</xdr:rowOff>
    </xdr:from>
    <xdr:to>
      <xdr:col>10</xdr:col>
      <xdr:colOff>114300</xdr:colOff>
      <xdr:row>78</xdr:row>
      <xdr:rowOff>65546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6449"/>
          <a:ext cx="889000" cy="1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108878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1570</xdr:rowOff>
    </xdr:from>
    <xdr:to>
      <xdr:col>24</xdr:col>
      <xdr:colOff>114300</xdr:colOff>
      <xdr:row>78</xdr:row>
      <xdr:rowOff>103170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87947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166574</xdr:rowOff>
    </xdr:from>
    <xdr:to>
      <xdr:col>20</xdr:col>
      <xdr:colOff>38100</xdr:colOff>
      <xdr:row>78</xdr:row>
      <xdr:rowOff>96724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87851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158604</xdr:rowOff>
    </xdr:from>
    <xdr:to>
      <xdr:col>15</xdr:col>
      <xdr:colOff>101600</xdr:colOff>
      <xdr:row>78</xdr:row>
      <xdr:rowOff>88754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79881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2549</xdr:rowOff>
    </xdr:from>
    <xdr:to>
      <xdr:col>10</xdr:col>
      <xdr:colOff>165100</xdr:colOff>
      <xdr:row>78</xdr:row>
      <xdr:rowOff>104149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95276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6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14746</xdr:rowOff>
    </xdr:from>
    <xdr:to>
      <xdr:col>6</xdr:col>
      <xdr:colOff>38100</xdr:colOff>
      <xdr:row>78</xdr:row>
      <xdr:rowOff>116346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132873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6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27039</xdr:rowOff>
    </xdr:from>
    <xdr:to>
      <xdr:col>24</xdr:col>
      <xdr:colOff>63500</xdr:colOff>
      <xdr:row>94</xdr:row>
      <xdr:rowOff>142549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43339"/>
          <a:ext cx="838200" cy="11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166767</xdr:rowOff>
    </xdr:from>
    <xdr:to>
      <xdr:col>19</xdr:col>
      <xdr:colOff>177800</xdr:colOff>
      <xdr:row>94</xdr:row>
      <xdr:rowOff>142549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11617"/>
          <a:ext cx="889000" cy="14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166767</xdr:rowOff>
    </xdr:from>
    <xdr:to>
      <xdr:col>15</xdr:col>
      <xdr:colOff>50800</xdr:colOff>
      <xdr:row>95</xdr:row>
      <xdr:rowOff>50995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11617"/>
          <a:ext cx="889000" cy="2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30238</xdr:rowOff>
    </xdr:from>
    <xdr:to>
      <xdr:col>10</xdr:col>
      <xdr:colOff>114300</xdr:colOff>
      <xdr:row>95</xdr:row>
      <xdr:rowOff>50995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317988"/>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27230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147689</xdr:rowOff>
    </xdr:from>
    <xdr:to>
      <xdr:col>24</xdr:col>
      <xdr:colOff>114300</xdr:colOff>
      <xdr:row>94</xdr:row>
      <xdr:rowOff>77839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170566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4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91749</xdr:rowOff>
    </xdr:from>
    <xdr:to>
      <xdr:col>20</xdr:col>
      <xdr:colOff>38100</xdr:colOff>
      <xdr:row>95</xdr:row>
      <xdr:rowOff>21899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0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38426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59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115967</xdr:rowOff>
    </xdr:from>
    <xdr:to>
      <xdr:col>15</xdr:col>
      <xdr:colOff>101600</xdr:colOff>
      <xdr:row>94</xdr:row>
      <xdr:rowOff>46117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6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62644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3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195</xdr:rowOff>
    </xdr:from>
    <xdr:to>
      <xdr:col>10</xdr:col>
      <xdr:colOff>165100</xdr:colOff>
      <xdr:row>95</xdr:row>
      <xdr:rowOff>101795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8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118322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6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150888</xdr:rowOff>
    </xdr:from>
    <xdr:to>
      <xdr:col>6</xdr:col>
      <xdr:colOff>38100</xdr:colOff>
      <xdr:row>95</xdr:row>
      <xdr:rowOff>81038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97565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4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143540</xdr:rowOff>
    </xdr:from>
    <xdr:to>
      <xdr:col>55</xdr:col>
      <xdr:colOff>0</xdr:colOff>
      <xdr:row>36</xdr:row>
      <xdr:rowOff>158329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15740"/>
          <a:ext cx="838200" cy="1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158329</xdr:rowOff>
    </xdr:from>
    <xdr:to>
      <xdr:col>50</xdr:col>
      <xdr:colOff>114300</xdr:colOff>
      <xdr:row>37</xdr:row>
      <xdr:rowOff>34973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30529"/>
          <a:ext cx="889000" cy="4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17235</xdr:rowOff>
    </xdr:from>
    <xdr:to>
      <xdr:col>45</xdr:col>
      <xdr:colOff>177800</xdr:colOff>
      <xdr:row>37</xdr:row>
      <xdr:rowOff>34973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89435"/>
          <a:ext cx="889000" cy="18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17235</xdr:rowOff>
    </xdr:from>
    <xdr:to>
      <xdr:col>41</xdr:col>
      <xdr:colOff>50800</xdr:colOff>
      <xdr:row>37</xdr:row>
      <xdr:rowOff>52314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89435"/>
          <a:ext cx="889000" cy="20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143647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92740</xdr:rowOff>
    </xdr:from>
    <xdr:to>
      <xdr:col>55</xdr:col>
      <xdr:colOff>50800</xdr:colOff>
      <xdr:row>37</xdr:row>
      <xdr:rowOff>22890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71167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4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107529</xdr:rowOff>
    </xdr:from>
    <xdr:to>
      <xdr:col>50</xdr:col>
      <xdr:colOff>165100</xdr:colOff>
      <xdr:row>37</xdr:row>
      <xdr:rowOff>37679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7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28806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7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155623</xdr:rowOff>
    </xdr:from>
    <xdr:to>
      <xdr:col>46</xdr:col>
      <xdr:colOff>38100</xdr:colOff>
      <xdr:row>37</xdr:row>
      <xdr:rowOff>85773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76900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2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137885</xdr:rowOff>
    </xdr:from>
    <xdr:to>
      <xdr:col>41</xdr:col>
      <xdr:colOff>101600</xdr:colOff>
      <xdr:row>36</xdr:row>
      <xdr:rowOff>68035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3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59162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3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1514</xdr:rowOff>
    </xdr:from>
    <xdr:to>
      <xdr:col>36</xdr:col>
      <xdr:colOff>165100</xdr:colOff>
      <xdr:row>37</xdr:row>
      <xdr:rowOff>103114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119641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12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48681</xdr:rowOff>
    </xdr:from>
    <xdr:to>
      <xdr:col>55</xdr:col>
      <xdr:colOff>0</xdr:colOff>
      <xdr:row>57</xdr:row>
      <xdr:rowOff>73468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649881"/>
          <a:ext cx="838200" cy="19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48681</xdr:rowOff>
    </xdr:from>
    <xdr:to>
      <xdr:col>50</xdr:col>
      <xdr:colOff>114300</xdr:colOff>
      <xdr:row>57</xdr:row>
      <xdr:rowOff>3413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649881"/>
          <a:ext cx="889000" cy="12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3413</xdr:rowOff>
    </xdr:from>
    <xdr:to>
      <xdr:col>45</xdr:col>
      <xdr:colOff>177800</xdr:colOff>
      <xdr:row>57</xdr:row>
      <xdr:rowOff>7465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776063"/>
          <a:ext cx="8890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7465</xdr:rowOff>
    </xdr:from>
    <xdr:to>
      <xdr:col>41</xdr:col>
      <xdr:colOff>50800</xdr:colOff>
      <xdr:row>57</xdr:row>
      <xdr:rowOff>138396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780115"/>
          <a:ext cx="889000" cy="13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112838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22668</xdr:rowOff>
    </xdr:from>
    <xdr:to>
      <xdr:col>55</xdr:col>
      <xdr:colOff>50800</xdr:colOff>
      <xdr:row>57</xdr:row>
      <xdr:rowOff>124268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9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45545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4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169331</xdr:rowOff>
    </xdr:from>
    <xdr:to>
      <xdr:col>50</xdr:col>
      <xdr:colOff>165100</xdr:colOff>
      <xdr:row>56</xdr:row>
      <xdr:rowOff>99481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5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116008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37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124063</xdr:rowOff>
    </xdr:from>
    <xdr:to>
      <xdr:col>46</xdr:col>
      <xdr:colOff>38100</xdr:colOff>
      <xdr:row>57</xdr:row>
      <xdr:rowOff>54213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2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70740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00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128115</xdr:rowOff>
    </xdr:from>
    <xdr:to>
      <xdr:col>41</xdr:col>
      <xdr:colOff>101600</xdr:colOff>
      <xdr:row>57</xdr:row>
      <xdr:rowOff>58265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2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74792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0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87596</xdr:rowOff>
    </xdr:from>
    <xdr:to>
      <xdr:col>36</xdr:col>
      <xdr:colOff>165100</xdr:colOff>
      <xdr:row>58</xdr:row>
      <xdr:rowOff>17746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6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34273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3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85789</xdr:rowOff>
    </xdr:from>
    <xdr:to>
      <xdr:col>55</xdr:col>
      <xdr:colOff>0</xdr:colOff>
      <xdr:row>79</xdr:row>
      <xdr:rowOff>97447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630339"/>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148658</xdr:rowOff>
    </xdr:from>
    <xdr:to>
      <xdr:col>50</xdr:col>
      <xdr:colOff>114300</xdr:colOff>
      <xdr:row>79</xdr:row>
      <xdr:rowOff>97447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21758"/>
          <a:ext cx="889000" cy="12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148658</xdr:rowOff>
    </xdr:from>
    <xdr:to>
      <xdr:col>45</xdr:col>
      <xdr:colOff>177800</xdr:colOff>
      <xdr:row>79</xdr:row>
      <xdr:rowOff>15380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21758"/>
          <a:ext cx="889000" cy="3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15380</xdr:rowOff>
    </xdr:from>
    <xdr:to>
      <xdr:col>41</xdr:col>
      <xdr:colOff>50800</xdr:colOff>
      <xdr:row>79</xdr:row>
      <xdr:rowOff>58431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59930"/>
          <a:ext cx="889000" cy="4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118820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34989</xdr:rowOff>
    </xdr:from>
    <xdr:to>
      <xdr:col>55</xdr:col>
      <xdr:colOff>50800</xdr:colOff>
      <xdr:row>79</xdr:row>
      <xdr:rowOff>136589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7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46647</xdr:rowOff>
    </xdr:from>
    <xdr:to>
      <xdr:col>50</xdr:col>
      <xdr:colOff>165100</xdr:colOff>
      <xdr:row>79</xdr:row>
      <xdr:rowOff>148247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9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139374</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8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97858</xdr:rowOff>
    </xdr:from>
    <xdr:to>
      <xdr:col>46</xdr:col>
      <xdr:colOff>38100</xdr:colOff>
      <xdr:row>79</xdr:row>
      <xdr:rowOff>28008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44535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4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136030</xdr:rowOff>
    </xdr:from>
    <xdr:to>
      <xdr:col>41</xdr:col>
      <xdr:colOff>101600</xdr:colOff>
      <xdr:row>79</xdr:row>
      <xdr:rowOff>66180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57307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0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7631</xdr:rowOff>
    </xdr:from>
    <xdr:to>
      <xdr:col>36</xdr:col>
      <xdr:colOff>165100</xdr:colOff>
      <xdr:row>79</xdr:row>
      <xdr:rowOff>109231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100358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4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69659</xdr:rowOff>
    </xdr:from>
    <xdr:to>
      <xdr:col>55</xdr:col>
      <xdr:colOff>0</xdr:colOff>
      <xdr:row>97</xdr:row>
      <xdr:rowOff>89145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00309"/>
          <a:ext cx="8382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69659</xdr:rowOff>
    </xdr:from>
    <xdr:to>
      <xdr:col>50</xdr:col>
      <xdr:colOff>114300</xdr:colOff>
      <xdr:row>97</xdr:row>
      <xdr:rowOff>107031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00309"/>
          <a:ext cx="889000" cy="3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99413</xdr:rowOff>
    </xdr:from>
    <xdr:to>
      <xdr:col>45</xdr:col>
      <xdr:colOff>177800</xdr:colOff>
      <xdr:row>97</xdr:row>
      <xdr:rowOff>107031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30063"/>
          <a:ext cx="889000" cy="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99413</xdr:rowOff>
    </xdr:from>
    <xdr:to>
      <xdr:col>41</xdr:col>
      <xdr:colOff>50800</xdr:colOff>
      <xdr:row>98</xdr:row>
      <xdr:rowOff>53001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30063"/>
          <a:ext cx="889000" cy="1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18088</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9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38345</xdr:rowOff>
    </xdr:from>
    <xdr:to>
      <xdr:col>55</xdr:col>
      <xdr:colOff>50800</xdr:colOff>
      <xdr:row>97</xdr:row>
      <xdr:rowOff>139945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61222</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2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18859</xdr:rowOff>
    </xdr:from>
    <xdr:to>
      <xdr:col>50</xdr:col>
      <xdr:colOff>165100</xdr:colOff>
      <xdr:row>97</xdr:row>
      <xdr:rowOff>120459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136986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2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56231</xdr:rowOff>
    </xdr:from>
    <xdr:to>
      <xdr:col>46</xdr:col>
      <xdr:colOff>38100</xdr:colOff>
      <xdr:row>97</xdr:row>
      <xdr:rowOff>157831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2908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6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48613</xdr:rowOff>
    </xdr:from>
    <xdr:to>
      <xdr:col>41</xdr:col>
      <xdr:colOff>101600</xdr:colOff>
      <xdr:row>97</xdr:row>
      <xdr:rowOff>150213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166740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5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2201</xdr:rowOff>
    </xdr:from>
    <xdr:to>
      <xdr:col>36</xdr:col>
      <xdr:colOff>165100</xdr:colOff>
      <xdr:row>98</xdr:row>
      <xdr:rowOff>103801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120328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7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13384</xdr:rowOff>
    </xdr:from>
    <xdr:to>
      <xdr:col>85</xdr:col>
      <xdr:colOff>127000</xdr:colOff>
      <xdr:row>39</xdr:row>
      <xdr:rowOff>18200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99934"/>
          <a:ext cx="8382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18200</xdr:rowOff>
    </xdr:from>
    <xdr:to>
      <xdr:col>81</xdr:col>
      <xdr:colOff>50800</xdr:colOff>
      <xdr:row>39</xdr:row>
      <xdr:rowOff>42576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04750"/>
          <a:ext cx="889000" cy="2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68328</xdr:rowOff>
    </xdr:from>
    <xdr:to>
      <xdr:col>76</xdr:col>
      <xdr:colOff>114300</xdr:colOff>
      <xdr:row>39</xdr:row>
      <xdr:rowOff>42576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83428"/>
          <a:ext cx="889000" cy="1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66094</xdr:rowOff>
    </xdr:from>
    <xdr:to>
      <xdr:col>71</xdr:col>
      <xdr:colOff>177800</xdr:colOff>
      <xdr:row>38</xdr:row>
      <xdr:rowOff>68328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81194"/>
          <a:ext cx="889000" cy="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65433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134034</xdr:rowOff>
    </xdr:from>
    <xdr:to>
      <xdr:col>85</xdr:col>
      <xdr:colOff>177800</xdr:colOff>
      <xdr:row>39</xdr:row>
      <xdr:rowOff>64184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4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138850</xdr:rowOff>
    </xdr:from>
    <xdr:to>
      <xdr:col>81</xdr:col>
      <xdr:colOff>101600</xdr:colOff>
      <xdr:row>39</xdr:row>
      <xdr:rowOff>69000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60127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163226</xdr:rowOff>
    </xdr:from>
    <xdr:to>
      <xdr:col>76</xdr:col>
      <xdr:colOff>165100</xdr:colOff>
      <xdr:row>39</xdr:row>
      <xdr:rowOff>93376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84503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17528</xdr:rowOff>
    </xdr:from>
    <xdr:to>
      <xdr:col>72</xdr:col>
      <xdr:colOff>38100</xdr:colOff>
      <xdr:row>38</xdr:row>
      <xdr:rowOff>119128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135655</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30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15294</xdr:rowOff>
    </xdr:from>
    <xdr:to>
      <xdr:col>67</xdr:col>
      <xdr:colOff>101600</xdr:colOff>
      <xdr:row>38</xdr:row>
      <xdr:rowOff>116894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133420</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30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28572</xdr:rowOff>
    </xdr:from>
    <xdr:to>
      <xdr:col>85</xdr:col>
      <xdr:colOff>127000</xdr:colOff>
      <xdr:row>77</xdr:row>
      <xdr:rowOff>36784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30222"/>
          <a:ext cx="838200" cy="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28572</xdr:rowOff>
    </xdr:from>
    <xdr:to>
      <xdr:col>81</xdr:col>
      <xdr:colOff>50800</xdr:colOff>
      <xdr:row>77</xdr:row>
      <xdr:rowOff>57539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30222"/>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57539</xdr:rowOff>
    </xdr:from>
    <xdr:to>
      <xdr:col>76</xdr:col>
      <xdr:colOff>114300</xdr:colOff>
      <xdr:row>77</xdr:row>
      <xdr:rowOff>115706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59189"/>
          <a:ext cx="889000" cy="5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115706</xdr:rowOff>
    </xdr:from>
    <xdr:to>
      <xdr:col>71</xdr:col>
      <xdr:colOff>177800</xdr:colOff>
      <xdr:row>77</xdr:row>
      <xdr:rowOff>141774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17356"/>
          <a:ext cx="889000" cy="2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45502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41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157434</xdr:rowOff>
    </xdr:from>
    <xdr:to>
      <xdr:col>85</xdr:col>
      <xdr:colOff>177800</xdr:colOff>
      <xdr:row>77</xdr:row>
      <xdr:rowOff>87584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8861</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3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149222</xdr:rowOff>
    </xdr:from>
    <xdr:to>
      <xdr:col>81</xdr:col>
      <xdr:colOff>101600</xdr:colOff>
      <xdr:row>77</xdr:row>
      <xdr:rowOff>79372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95899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5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6739</xdr:rowOff>
    </xdr:from>
    <xdr:to>
      <xdr:col>76</xdr:col>
      <xdr:colOff>165100</xdr:colOff>
      <xdr:row>77</xdr:row>
      <xdr:rowOff>108339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0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124866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8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64906</xdr:rowOff>
    </xdr:from>
    <xdr:to>
      <xdr:col>72</xdr:col>
      <xdr:colOff>38100</xdr:colOff>
      <xdr:row>77</xdr:row>
      <xdr:rowOff>166506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6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157633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5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90974</xdr:rowOff>
    </xdr:from>
    <xdr:to>
      <xdr:col>67</xdr:col>
      <xdr:colOff>101600</xdr:colOff>
      <xdr:row>78</xdr:row>
      <xdr:rowOff>21124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37651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06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27518</xdr:rowOff>
    </xdr:from>
    <xdr:to>
      <xdr:col>85</xdr:col>
      <xdr:colOff>127000</xdr:colOff>
      <xdr:row>99</xdr:row>
      <xdr:rowOff>27896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7001068"/>
          <a:ext cx="8382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11694</xdr:rowOff>
    </xdr:from>
    <xdr:to>
      <xdr:col>81</xdr:col>
      <xdr:colOff>50800</xdr:colOff>
      <xdr:row>99</xdr:row>
      <xdr:rowOff>27896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85244"/>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11694</xdr:rowOff>
    </xdr:from>
    <xdr:to>
      <xdr:col>76</xdr:col>
      <xdr:colOff>114300</xdr:colOff>
      <xdr:row>99</xdr:row>
      <xdr:rowOff>20647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85244"/>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14872</xdr:rowOff>
    </xdr:from>
    <xdr:to>
      <xdr:col>71</xdr:col>
      <xdr:colOff>177800</xdr:colOff>
      <xdr:row>99</xdr:row>
      <xdr:rowOff>20647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88422"/>
          <a:ext cx="889000"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45215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148168</xdr:rowOff>
    </xdr:from>
    <xdr:to>
      <xdr:col>85</xdr:col>
      <xdr:colOff>177800</xdr:colOff>
      <xdr:row>99</xdr:row>
      <xdr:rowOff>78318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5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63095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148546</xdr:rowOff>
    </xdr:from>
    <xdr:to>
      <xdr:col>81</xdr:col>
      <xdr:colOff>101600</xdr:colOff>
      <xdr:row>99</xdr:row>
      <xdr:rowOff>78696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5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69823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4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132344</xdr:rowOff>
    </xdr:from>
    <xdr:to>
      <xdr:col>76</xdr:col>
      <xdr:colOff>165100</xdr:colOff>
      <xdr:row>99</xdr:row>
      <xdr:rowOff>62494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3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53621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702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141297</xdr:rowOff>
    </xdr:from>
    <xdr:to>
      <xdr:col>72</xdr:col>
      <xdr:colOff>38100</xdr:colOff>
      <xdr:row>99</xdr:row>
      <xdr:rowOff>71447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4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62574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135522</xdr:rowOff>
    </xdr:from>
    <xdr:to>
      <xdr:col>67</xdr:col>
      <xdr:colOff>101600</xdr:colOff>
      <xdr:row>99</xdr:row>
      <xdr:rowOff>65672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56799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3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126632</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41732"/>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18749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75832</xdr:rowOff>
    </xdr:from>
    <xdr:to>
      <xdr:col>98</xdr:col>
      <xdr:colOff>38100</xdr:colOff>
      <xdr:row>39</xdr:row>
      <xdr:rowOff>5982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22509</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36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4525</xdr:rowOff>
    </xdr:from>
    <xdr:to>
      <xdr:col>116</xdr:col>
      <xdr:colOff>63500</xdr:colOff>
      <xdr:row>58</xdr:row>
      <xdr:rowOff>23498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48625"/>
          <a:ext cx="8382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23498</xdr:rowOff>
    </xdr:from>
    <xdr:to>
      <xdr:col>111</xdr:col>
      <xdr:colOff>177800</xdr:colOff>
      <xdr:row>58</xdr:row>
      <xdr:rowOff>38787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67598"/>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38787</xdr:rowOff>
    </xdr:from>
    <xdr:to>
      <xdr:col>107</xdr:col>
      <xdr:colOff>50800</xdr:colOff>
      <xdr:row>58</xdr:row>
      <xdr:rowOff>48388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8288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30237</xdr:rowOff>
    </xdr:from>
    <xdr:to>
      <xdr:col>102</xdr:col>
      <xdr:colOff>114300</xdr:colOff>
      <xdr:row>58</xdr:row>
      <xdr:rowOff>48388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74337"/>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44716</xdr:rowOff>
    </xdr:from>
    <xdr:to>
      <xdr:col>98</xdr:col>
      <xdr:colOff>38100</xdr:colOff>
      <xdr:row>58</xdr:row>
      <xdr:rowOff>146316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137443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125175</xdr:rowOff>
    </xdr:from>
    <xdr:to>
      <xdr:col>116</xdr:col>
      <xdr:colOff>114300</xdr:colOff>
      <xdr:row>58</xdr:row>
      <xdr:rowOff>55325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9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148052</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4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144148</xdr:rowOff>
    </xdr:from>
    <xdr:to>
      <xdr:col>112</xdr:col>
      <xdr:colOff>38100</xdr:colOff>
      <xdr:row>58</xdr:row>
      <xdr:rowOff>74298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1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90825</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159437</xdr:rowOff>
    </xdr:from>
    <xdr:to>
      <xdr:col>107</xdr:col>
      <xdr:colOff>101600</xdr:colOff>
      <xdr:row>58</xdr:row>
      <xdr:rowOff>89587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106114</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70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169038</xdr:rowOff>
    </xdr:from>
    <xdr:to>
      <xdr:col>102</xdr:col>
      <xdr:colOff>165100</xdr:colOff>
      <xdr:row>58</xdr:row>
      <xdr:rowOff>99188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115715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1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150887</xdr:rowOff>
    </xdr:from>
    <xdr:to>
      <xdr:col>98</xdr:col>
      <xdr:colOff>38100</xdr:colOff>
      <xdr:row>58</xdr:row>
      <xdr:rowOff>81037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2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97564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9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117628</xdr:rowOff>
    </xdr:from>
    <xdr:to>
      <xdr:col>116</xdr:col>
      <xdr:colOff>63500</xdr:colOff>
      <xdr:row>77</xdr:row>
      <xdr:rowOff>125564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319278"/>
          <a:ext cx="8382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117628</xdr:rowOff>
    </xdr:from>
    <xdr:to>
      <xdr:col>111</xdr:col>
      <xdr:colOff>177800</xdr:colOff>
      <xdr:row>77</xdr:row>
      <xdr:rowOff>147788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19278"/>
          <a:ext cx="889000" cy="3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147788</xdr:rowOff>
    </xdr:from>
    <xdr:to>
      <xdr:col>107</xdr:col>
      <xdr:colOff>50800</xdr:colOff>
      <xdr:row>78</xdr:row>
      <xdr:rowOff>5607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49438"/>
          <a:ext cx="889000" cy="2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3561</xdr:rowOff>
    </xdr:from>
    <xdr:to>
      <xdr:col>102</xdr:col>
      <xdr:colOff>114300</xdr:colOff>
      <xdr:row>78</xdr:row>
      <xdr:rowOff>5607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376661"/>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148784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74764</xdr:rowOff>
    </xdr:from>
    <xdr:to>
      <xdr:col>116</xdr:col>
      <xdr:colOff>114300</xdr:colOff>
      <xdr:row>78</xdr:row>
      <xdr:rowOff>4914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53191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5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66828</xdr:rowOff>
    </xdr:from>
    <xdr:to>
      <xdr:col>112</xdr:col>
      <xdr:colOff>38100</xdr:colOff>
      <xdr:row>77</xdr:row>
      <xdr:rowOff>168428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159555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6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96988</xdr:rowOff>
    </xdr:from>
    <xdr:to>
      <xdr:col>107</xdr:col>
      <xdr:colOff>101600</xdr:colOff>
      <xdr:row>78</xdr:row>
      <xdr:rowOff>27138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18265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9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126257</xdr:rowOff>
    </xdr:from>
    <xdr:to>
      <xdr:col>102</xdr:col>
      <xdr:colOff>165100</xdr:colOff>
      <xdr:row>78</xdr:row>
      <xdr:rowOff>56407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2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47534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42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124211</xdr:rowOff>
    </xdr:from>
    <xdr:to>
      <xdr:col>98</xdr:col>
      <xdr:colOff>38100</xdr:colOff>
      <xdr:row>78</xdr:row>
      <xdr:rowOff>54361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32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45488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41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千円であり前年と比べると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ほぼ横ばいで推移、物件費については、物価上昇等により前年と比較して増となっているが、類似団体平均を下回っており、今後も適正な定員管理や各種経費の精査を図りながら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補助費等については病院会計への繰出金による増であり、扶助費については低所得世帯や子育て世帯に対する臨時給付金が主な要因であるため、歳出は上昇したが、一般財源が増となるものは少ない。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歳出を押し上げる一番の要因となっているのが普通建設事業費で特に更新整備にかかる事業費は類似団体と比較してもかなり高くなっている。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主な内容としては、住宅、水道、道路橋梁など住民生活に必要な施設について大規模改修等を行っており、今後も事業の実施は必須だが、優先順位を決めながら計画的な実施に努める。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4,539
4,436
743.09
6,956,473
6,867,687
78,708
3,924,012
7,244,622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135795</xdr:rowOff>
    </xdr:from>
    <xdr:to>
      <xdr:col>24</xdr:col>
      <xdr:colOff>63500</xdr:colOff>
      <xdr:row>37</xdr:row>
      <xdr:rowOff>146367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79445"/>
          <a:ext cx="8382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135795</xdr:rowOff>
    </xdr:from>
    <xdr:to>
      <xdr:col>19</xdr:col>
      <xdr:colOff>177800</xdr:colOff>
      <xdr:row>37</xdr:row>
      <xdr:rowOff>136023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944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112439</xdr:rowOff>
    </xdr:from>
    <xdr:to>
      <xdr:col>15</xdr:col>
      <xdr:colOff>50800</xdr:colOff>
      <xdr:row>37</xdr:row>
      <xdr:rowOff>136023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56089"/>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112439</xdr:rowOff>
    </xdr:from>
    <xdr:to>
      <xdr:col>10</xdr:col>
      <xdr:colOff>114300</xdr:colOff>
      <xdr:row>37</xdr:row>
      <xdr:rowOff>114859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56089"/>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56469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95567</xdr:rowOff>
    </xdr:from>
    <xdr:to>
      <xdr:col>24</xdr:col>
      <xdr:colOff>114300</xdr:colOff>
      <xdr:row>38</xdr:row>
      <xdr:rowOff>25718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92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10494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84995</xdr:rowOff>
    </xdr:from>
    <xdr:to>
      <xdr:col>20</xdr:col>
      <xdr:colOff>38100</xdr:colOff>
      <xdr:row>38</xdr:row>
      <xdr:rowOff>15145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6272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85223</xdr:rowOff>
    </xdr:from>
    <xdr:to>
      <xdr:col>15</xdr:col>
      <xdr:colOff>101600</xdr:colOff>
      <xdr:row>38</xdr:row>
      <xdr:rowOff>15373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6500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61639</xdr:rowOff>
    </xdr:from>
    <xdr:to>
      <xdr:col>10</xdr:col>
      <xdr:colOff>165100</xdr:colOff>
      <xdr:row>37</xdr:row>
      <xdr:rowOff>163240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5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154367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9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64059</xdr:rowOff>
    </xdr:from>
    <xdr:to>
      <xdr:col>6</xdr:col>
      <xdr:colOff>38100</xdr:colOff>
      <xdr:row>37</xdr:row>
      <xdr:rowOff>165659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10736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88016</xdr:rowOff>
    </xdr:from>
    <xdr:to>
      <xdr:col>24</xdr:col>
      <xdr:colOff>63500</xdr:colOff>
      <xdr:row>57</xdr:row>
      <xdr:rowOff>94915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860666"/>
          <a:ext cx="838200" cy="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84593</xdr:rowOff>
    </xdr:from>
    <xdr:to>
      <xdr:col>19</xdr:col>
      <xdr:colOff>177800</xdr:colOff>
      <xdr:row>57</xdr:row>
      <xdr:rowOff>88016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857243"/>
          <a:ext cx="889000" cy="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170116</xdr:rowOff>
    </xdr:from>
    <xdr:to>
      <xdr:col>15</xdr:col>
      <xdr:colOff>50800</xdr:colOff>
      <xdr:row>57</xdr:row>
      <xdr:rowOff>84593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71316"/>
          <a:ext cx="889000" cy="8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170116</xdr:rowOff>
    </xdr:from>
    <xdr:to>
      <xdr:col>10</xdr:col>
      <xdr:colOff>114300</xdr:colOff>
      <xdr:row>57</xdr:row>
      <xdr:rowOff>93214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71316"/>
          <a:ext cx="889000" cy="9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153361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44115</xdr:rowOff>
    </xdr:from>
    <xdr:to>
      <xdr:col>24</xdr:col>
      <xdr:colOff>114300</xdr:colOff>
      <xdr:row>57</xdr:row>
      <xdr:rowOff>145715</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81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130492</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3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37216</xdr:rowOff>
    </xdr:from>
    <xdr:to>
      <xdr:col>20</xdr:col>
      <xdr:colOff>38100</xdr:colOff>
      <xdr:row>57</xdr:row>
      <xdr:rowOff>138816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8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129943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90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33793</xdr:rowOff>
    </xdr:from>
    <xdr:to>
      <xdr:col>15</xdr:col>
      <xdr:colOff>101600</xdr:colOff>
      <xdr:row>57</xdr:row>
      <xdr:rowOff>135393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80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126520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9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119316</xdr:rowOff>
    </xdr:from>
    <xdr:to>
      <xdr:col>10</xdr:col>
      <xdr:colOff>165100</xdr:colOff>
      <xdr:row>57</xdr:row>
      <xdr:rowOff>49466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2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40593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1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42414</xdr:rowOff>
    </xdr:from>
    <xdr:to>
      <xdr:col>6</xdr:col>
      <xdr:colOff>38100</xdr:colOff>
      <xdr:row>57</xdr:row>
      <xdr:rowOff>144014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135141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0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70491</xdr:rowOff>
    </xdr:from>
    <xdr:to>
      <xdr:col>24</xdr:col>
      <xdr:colOff>63500</xdr:colOff>
      <xdr:row>75</xdr:row>
      <xdr:rowOff>159877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929241"/>
          <a:ext cx="838200" cy="8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70491</xdr:rowOff>
    </xdr:from>
    <xdr:to>
      <xdr:col>19</xdr:col>
      <xdr:colOff>177800</xdr:colOff>
      <xdr:row>75</xdr:row>
      <xdr:rowOff>103532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929241"/>
          <a:ext cx="8890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103532</xdr:rowOff>
    </xdr:from>
    <xdr:to>
      <xdr:col>15</xdr:col>
      <xdr:colOff>50800</xdr:colOff>
      <xdr:row>76</xdr:row>
      <xdr:rowOff>70358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62282"/>
          <a:ext cx="889000" cy="13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70358</xdr:rowOff>
    </xdr:from>
    <xdr:to>
      <xdr:col>10</xdr:col>
      <xdr:colOff>114300</xdr:colOff>
      <xdr:row>76</xdr:row>
      <xdr:rowOff>107896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00558"/>
          <a:ext cx="889000" cy="3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61868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6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109078</xdr:rowOff>
    </xdr:from>
    <xdr:to>
      <xdr:col>24</xdr:col>
      <xdr:colOff>114300</xdr:colOff>
      <xdr:row>76</xdr:row>
      <xdr:rowOff>39229</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67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131955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19691</xdr:rowOff>
    </xdr:from>
    <xdr:to>
      <xdr:col>20</xdr:col>
      <xdr:colOff>38100</xdr:colOff>
      <xdr:row>75</xdr:row>
      <xdr:rowOff>121291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137818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5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52732</xdr:rowOff>
    </xdr:from>
    <xdr:to>
      <xdr:col>15</xdr:col>
      <xdr:colOff>101600</xdr:colOff>
      <xdr:row>75</xdr:row>
      <xdr:rowOff>154332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1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170859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68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19558</xdr:rowOff>
    </xdr:from>
    <xdr:to>
      <xdr:col>10</xdr:col>
      <xdr:colOff>165100</xdr:colOff>
      <xdr:row>76</xdr:row>
      <xdr:rowOff>121158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137685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2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57096</xdr:rowOff>
    </xdr:from>
    <xdr:to>
      <xdr:col>6</xdr:col>
      <xdr:colOff>38100</xdr:colOff>
      <xdr:row>76</xdr:row>
      <xdr:rowOff>158696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8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3773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6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118917</xdr:rowOff>
    </xdr:from>
    <xdr:to>
      <xdr:col>24</xdr:col>
      <xdr:colOff>63500</xdr:colOff>
      <xdr:row>96</xdr:row>
      <xdr:rowOff>143588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578117"/>
          <a:ext cx="838200" cy="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143588</xdr:rowOff>
    </xdr:from>
    <xdr:to>
      <xdr:col>19</xdr:col>
      <xdr:colOff>177800</xdr:colOff>
      <xdr:row>96</xdr:row>
      <xdr:rowOff>165652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02788"/>
          <a:ext cx="889000" cy="2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165652</xdr:rowOff>
    </xdr:from>
    <xdr:to>
      <xdr:col>15</xdr:col>
      <xdr:colOff>50800</xdr:colOff>
      <xdr:row>97</xdr:row>
      <xdr:rowOff>21594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24852"/>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21594</xdr:rowOff>
    </xdr:from>
    <xdr:to>
      <xdr:col>10</xdr:col>
      <xdr:colOff>114300</xdr:colOff>
      <xdr:row>97</xdr:row>
      <xdr:rowOff>56579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52244"/>
          <a:ext cx="889000" cy="3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8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68117</xdr:rowOff>
    </xdr:from>
    <xdr:to>
      <xdr:col>24</xdr:col>
      <xdr:colOff>114300</xdr:colOff>
      <xdr:row>96</xdr:row>
      <xdr:rowOff>169717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90994</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37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92788</xdr:rowOff>
    </xdr:from>
    <xdr:to>
      <xdr:col>20</xdr:col>
      <xdr:colOff>38100</xdr:colOff>
      <xdr:row>97</xdr:row>
      <xdr:rowOff>22938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39465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32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114852</xdr:rowOff>
    </xdr:from>
    <xdr:to>
      <xdr:col>15</xdr:col>
      <xdr:colOff>101600</xdr:colOff>
      <xdr:row>97</xdr:row>
      <xdr:rowOff>45002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61529</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4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142244</xdr:rowOff>
    </xdr:from>
    <xdr:to>
      <xdr:col>10</xdr:col>
      <xdr:colOff>165100</xdr:colOff>
      <xdr:row>97</xdr:row>
      <xdr:rowOff>72394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0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88921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7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5779</xdr:rowOff>
    </xdr:from>
    <xdr:to>
      <xdr:col>6</xdr:col>
      <xdr:colOff>38100</xdr:colOff>
      <xdr:row>97</xdr:row>
      <xdr:rowOff>107379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123906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27577</xdr:rowOff>
    </xdr:from>
    <xdr:to>
      <xdr:col>55</xdr:col>
      <xdr:colOff>0</xdr:colOff>
      <xdr:row>38</xdr:row>
      <xdr:rowOff>30407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42677"/>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125347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640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30407</xdr:rowOff>
    </xdr:from>
    <xdr:to>
      <xdr:col>50</xdr:col>
      <xdr:colOff>114300</xdr:colOff>
      <xdr:row>38</xdr:row>
      <xdr:rowOff>33673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455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74821</xdr:rowOff>
    </xdr:from>
    <xdr:to>
      <xdr:col>45</xdr:col>
      <xdr:colOff>177800</xdr:colOff>
      <xdr:row>38</xdr:row>
      <xdr:rowOff>33673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18471"/>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63953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74821</xdr:rowOff>
    </xdr:from>
    <xdr:to>
      <xdr:col>41</xdr:col>
      <xdr:colOff>50800</xdr:colOff>
      <xdr:row>37</xdr:row>
      <xdr:rowOff>80917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41847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61231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85615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77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148227</xdr:rowOff>
    </xdr:from>
    <xdr:to>
      <xdr:col>55</xdr:col>
      <xdr:colOff>50800</xdr:colOff>
      <xdr:row>38</xdr:row>
      <xdr:rowOff>78377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171104</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4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151057</xdr:rowOff>
    </xdr:from>
    <xdr:to>
      <xdr:col>50</xdr:col>
      <xdr:colOff>165100</xdr:colOff>
      <xdr:row>38</xdr:row>
      <xdr:rowOff>81207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9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97734</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26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154323</xdr:rowOff>
    </xdr:from>
    <xdr:to>
      <xdr:col>46</xdr:col>
      <xdr:colOff>38100</xdr:colOff>
      <xdr:row>38</xdr:row>
      <xdr:rowOff>84473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101000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27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24021</xdr:rowOff>
    </xdr:from>
    <xdr:to>
      <xdr:col>41</xdr:col>
      <xdr:colOff>101600</xdr:colOff>
      <xdr:row>37</xdr:row>
      <xdr:rowOff>125621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142148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14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30117</xdr:rowOff>
    </xdr:from>
    <xdr:to>
      <xdr:col>36</xdr:col>
      <xdr:colOff>165100</xdr:colOff>
      <xdr:row>37</xdr:row>
      <xdr:rowOff>131717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148244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14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13968</xdr:rowOff>
    </xdr:from>
    <xdr:to>
      <xdr:col>55</xdr:col>
      <xdr:colOff>0</xdr:colOff>
      <xdr:row>57</xdr:row>
      <xdr:rowOff>111035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86618"/>
          <a:ext cx="838200" cy="9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13968</xdr:rowOff>
    </xdr:from>
    <xdr:to>
      <xdr:col>50</xdr:col>
      <xdr:colOff>114300</xdr:colOff>
      <xdr:row>57</xdr:row>
      <xdr:rowOff>122887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86618"/>
          <a:ext cx="889000" cy="10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122887</xdr:rowOff>
    </xdr:from>
    <xdr:to>
      <xdr:col>45</xdr:col>
      <xdr:colOff>177800</xdr:colOff>
      <xdr:row>57</xdr:row>
      <xdr:rowOff>133321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95537"/>
          <a:ext cx="889000" cy="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129016</xdr:rowOff>
    </xdr:from>
    <xdr:to>
      <xdr:col>41</xdr:col>
      <xdr:colOff>50800</xdr:colOff>
      <xdr:row>57</xdr:row>
      <xdr:rowOff>133321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01666"/>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7074</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60235</xdr:rowOff>
    </xdr:from>
    <xdr:to>
      <xdr:col>55</xdr:col>
      <xdr:colOff>50800</xdr:colOff>
      <xdr:row>57</xdr:row>
      <xdr:rowOff>161835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134618</xdr:rowOff>
    </xdr:from>
    <xdr:to>
      <xdr:col>50</xdr:col>
      <xdr:colOff>165100</xdr:colOff>
      <xdr:row>57</xdr:row>
      <xdr:rowOff>64768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3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81295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1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72087</xdr:rowOff>
    </xdr:from>
    <xdr:to>
      <xdr:col>46</xdr:col>
      <xdr:colOff>38100</xdr:colOff>
      <xdr:row>58</xdr:row>
      <xdr:rowOff>2237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4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164814</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3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82521</xdr:rowOff>
    </xdr:from>
    <xdr:to>
      <xdr:col>41</xdr:col>
      <xdr:colOff>101600</xdr:colOff>
      <xdr:row>58</xdr:row>
      <xdr:rowOff>12671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3798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4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78216</xdr:rowOff>
    </xdr:from>
    <xdr:to>
      <xdr:col>36</xdr:col>
      <xdr:colOff>165100</xdr:colOff>
      <xdr:row>58</xdr:row>
      <xdr:rowOff>8366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24893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62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110027</xdr:rowOff>
    </xdr:from>
    <xdr:to>
      <xdr:col>55</xdr:col>
      <xdr:colOff>0</xdr:colOff>
      <xdr:row>77</xdr:row>
      <xdr:rowOff>129177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311677"/>
          <a:ext cx="838200" cy="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129177</xdr:rowOff>
    </xdr:from>
    <xdr:to>
      <xdr:col>50</xdr:col>
      <xdr:colOff>114300</xdr:colOff>
      <xdr:row>78</xdr:row>
      <xdr:rowOff>7302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330827"/>
          <a:ext cx="889000" cy="4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123737</xdr:rowOff>
    </xdr:from>
    <xdr:to>
      <xdr:col>45</xdr:col>
      <xdr:colOff>177800</xdr:colOff>
      <xdr:row>78</xdr:row>
      <xdr:rowOff>7302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25387"/>
          <a:ext cx="889000" cy="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123737</xdr:rowOff>
    </xdr:from>
    <xdr:to>
      <xdr:col>41</xdr:col>
      <xdr:colOff>50800</xdr:colOff>
      <xdr:row>78</xdr:row>
      <xdr:rowOff>58539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25387"/>
          <a:ext cx="889000" cy="10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150927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52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59227</xdr:rowOff>
    </xdr:from>
    <xdr:to>
      <xdr:col>55</xdr:col>
      <xdr:colOff>50800</xdr:colOff>
      <xdr:row>77</xdr:row>
      <xdr:rowOff>160827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82104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11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78377</xdr:rowOff>
    </xdr:from>
    <xdr:to>
      <xdr:col>50</xdr:col>
      <xdr:colOff>165100</xdr:colOff>
      <xdr:row>78</xdr:row>
      <xdr:rowOff>8527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171104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3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127952</xdr:rowOff>
    </xdr:from>
    <xdr:to>
      <xdr:col>46</xdr:col>
      <xdr:colOff>38100</xdr:colOff>
      <xdr:row>78</xdr:row>
      <xdr:rowOff>58102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2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49229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2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72937</xdr:rowOff>
    </xdr:from>
    <xdr:to>
      <xdr:col>41</xdr:col>
      <xdr:colOff>101600</xdr:colOff>
      <xdr:row>78</xdr:row>
      <xdr:rowOff>3087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19614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7739</xdr:rowOff>
    </xdr:from>
    <xdr:to>
      <xdr:col>36</xdr:col>
      <xdr:colOff>165100</xdr:colOff>
      <xdr:row>78</xdr:row>
      <xdr:rowOff>109339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8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125866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5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24611</xdr:rowOff>
    </xdr:from>
    <xdr:to>
      <xdr:col>55</xdr:col>
      <xdr:colOff>0</xdr:colOff>
      <xdr:row>98</xdr:row>
      <xdr:rowOff>43222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26711"/>
          <a:ext cx="8382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92915</xdr:rowOff>
    </xdr:from>
    <xdr:to>
      <xdr:col>50</xdr:col>
      <xdr:colOff>114300</xdr:colOff>
      <xdr:row>98</xdr:row>
      <xdr:rowOff>24611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23565"/>
          <a:ext cx="889000" cy="10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92915</xdr:rowOff>
    </xdr:from>
    <xdr:to>
      <xdr:col>45</xdr:col>
      <xdr:colOff>177800</xdr:colOff>
      <xdr:row>98</xdr:row>
      <xdr:rowOff>84271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23565"/>
          <a:ext cx="889000" cy="16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84271</xdr:rowOff>
    </xdr:from>
    <xdr:to>
      <xdr:col>41</xdr:col>
      <xdr:colOff>50800</xdr:colOff>
      <xdr:row>98</xdr:row>
      <xdr:rowOff>128631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86371"/>
          <a:ext cx="889000" cy="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163872</xdr:rowOff>
    </xdr:from>
    <xdr:to>
      <xdr:col>55</xdr:col>
      <xdr:colOff>50800</xdr:colOff>
      <xdr:row>98</xdr:row>
      <xdr:rowOff>94022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142299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7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145261</xdr:rowOff>
    </xdr:from>
    <xdr:to>
      <xdr:col>50</xdr:col>
      <xdr:colOff>165100</xdr:colOff>
      <xdr:row>98</xdr:row>
      <xdr:rowOff>75411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66538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86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42115</xdr:rowOff>
    </xdr:from>
    <xdr:to>
      <xdr:col>46</xdr:col>
      <xdr:colOff>38100</xdr:colOff>
      <xdr:row>97</xdr:row>
      <xdr:rowOff>143715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160242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4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33471</xdr:rowOff>
    </xdr:from>
    <xdr:to>
      <xdr:col>41</xdr:col>
      <xdr:colOff>101600</xdr:colOff>
      <xdr:row>98</xdr:row>
      <xdr:rowOff>135071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126198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92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77831</xdr:rowOff>
    </xdr:from>
    <xdr:to>
      <xdr:col>36</xdr:col>
      <xdr:colOff>165100</xdr:colOff>
      <xdr:row>99</xdr:row>
      <xdr:rowOff>7981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7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170558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7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27499</xdr:rowOff>
    </xdr:from>
    <xdr:to>
      <xdr:col>85</xdr:col>
      <xdr:colOff>127000</xdr:colOff>
      <xdr:row>37</xdr:row>
      <xdr:rowOff>59512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71149"/>
          <a:ext cx="838200" cy="3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27499</xdr:rowOff>
    </xdr:from>
    <xdr:to>
      <xdr:col>81</xdr:col>
      <xdr:colOff>50800</xdr:colOff>
      <xdr:row>37</xdr:row>
      <xdr:rowOff>52123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71149"/>
          <a:ext cx="889000" cy="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159058</xdr:rowOff>
    </xdr:from>
    <xdr:to>
      <xdr:col>76</xdr:col>
      <xdr:colOff>114300</xdr:colOff>
      <xdr:row>37</xdr:row>
      <xdr:rowOff>52123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31258"/>
          <a:ext cx="889000" cy="6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159058</xdr:rowOff>
    </xdr:from>
    <xdr:to>
      <xdr:col>71</xdr:col>
      <xdr:colOff>177800</xdr:colOff>
      <xdr:row>37</xdr:row>
      <xdr:rowOff>2842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31258"/>
          <a:ext cx="889000" cy="1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144173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xdr:rowOff>
    </xdr:from>
    <xdr:to>
      <xdr:col>85</xdr:col>
      <xdr:colOff>177800</xdr:colOff>
      <xdr:row>37</xdr:row>
      <xdr:rowOff>110312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158589</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148149</xdr:rowOff>
    </xdr:from>
    <xdr:to>
      <xdr:col>81</xdr:col>
      <xdr:colOff>101600</xdr:colOff>
      <xdr:row>37</xdr:row>
      <xdr:rowOff>78299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2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94826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9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1323</xdr:rowOff>
    </xdr:from>
    <xdr:to>
      <xdr:col>76</xdr:col>
      <xdr:colOff>165100</xdr:colOff>
      <xdr:row>37</xdr:row>
      <xdr:rowOff>102923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94050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3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108258</xdr:rowOff>
    </xdr:from>
    <xdr:to>
      <xdr:col>72</xdr:col>
      <xdr:colOff>38100</xdr:colOff>
      <xdr:row>37</xdr:row>
      <xdr:rowOff>38408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54935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123492</xdr:rowOff>
    </xdr:from>
    <xdr:to>
      <xdr:col>67</xdr:col>
      <xdr:colOff>101600</xdr:colOff>
      <xdr:row>37</xdr:row>
      <xdr:rowOff>53642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9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70169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7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73827</xdr:rowOff>
    </xdr:from>
    <xdr:to>
      <xdr:col>85</xdr:col>
      <xdr:colOff>127000</xdr:colOff>
      <xdr:row>57</xdr:row>
      <xdr:rowOff>75074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46477"/>
          <a:ext cx="838200" cy="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73827</xdr:rowOff>
    </xdr:from>
    <xdr:to>
      <xdr:col>81</xdr:col>
      <xdr:colOff>50800</xdr:colOff>
      <xdr:row>57</xdr:row>
      <xdr:rowOff>100261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46477"/>
          <a:ext cx="889000" cy="2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164553</xdr:rowOff>
    </xdr:from>
    <xdr:to>
      <xdr:col>76</xdr:col>
      <xdr:colOff>114300</xdr:colOff>
      <xdr:row>57</xdr:row>
      <xdr:rowOff>100261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65753"/>
          <a:ext cx="889000" cy="10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164553</xdr:rowOff>
    </xdr:from>
    <xdr:to>
      <xdr:col>71</xdr:col>
      <xdr:colOff>177800</xdr:colOff>
      <xdr:row>57</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65753"/>
          <a:ext cx="889000" cy="3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68558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100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24274</xdr:rowOff>
    </xdr:from>
    <xdr:to>
      <xdr:col>85</xdr:col>
      <xdr:colOff>177800</xdr:colOff>
      <xdr:row>57</xdr:row>
      <xdr:rowOff>125874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9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47151</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4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23027</xdr:rowOff>
    </xdr:from>
    <xdr:to>
      <xdr:col>81</xdr:col>
      <xdr:colOff>101600</xdr:colOff>
      <xdr:row>57</xdr:row>
      <xdr:rowOff>124627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141154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57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49461</xdr:rowOff>
    </xdr:from>
    <xdr:to>
      <xdr:col>76</xdr:col>
      <xdr:colOff>165100</xdr:colOff>
      <xdr:row>57</xdr:row>
      <xdr:rowOff>151061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167588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9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113753</xdr:rowOff>
    </xdr:from>
    <xdr:to>
      <xdr:col>72</xdr:col>
      <xdr:colOff>38100</xdr:colOff>
      <xdr:row>57</xdr:row>
      <xdr:rowOff>43903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60430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49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146050</xdr:rowOff>
    </xdr:from>
    <xdr:to>
      <xdr:col>67</xdr:col>
      <xdr:colOff>101600</xdr:colOff>
      <xdr:row>57</xdr:row>
      <xdr:rowOff>76200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92727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5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13385</xdr:rowOff>
    </xdr:from>
    <xdr:to>
      <xdr:col>85</xdr:col>
      <xdr:colOff>127000</xdr:colOff>
      <xdr:row>79</xdr:row>
      <xdr:rowOff>18200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57935"/>
          <a:ext cx="838200" cy="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18200</xdr:rowOff>
    </xdr:from>
    <xdr:to>
      <xdr:col>81</xdr:col>
      <xdr:colOff>50800</xdr:colOff>
      <xdr:row>79</xdr:row>
      <xdr:rowOff>42576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62750"/>
          <a:ext cx="889000" cy="2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68329</xdr:rowOff>
    </xdr:from>
    <xdr:to>
      <xdr:col>76</xdr:col>
      <xdr:colOff>114300</xdr:colOff>
      <xdr:row>79</xdr:row>
      <xdr:rowOff>42576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41429"/>
          <a:ext cx="889000" cy="1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66094</xdr:rowOff>
    </xdr:from>
    <xdr:to>
      <xdr:col>71</xdr:col>
      <xdr:colOff>177800</xdr:colOff>
      <xdr:row>78</xdr:row>
      <xdr:rowOff>68329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439194"/>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65433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134035</xdr:rowOff>
    </xdr:from>
    <xdr:to>
      <xdr:col>85</xdr:col>
      <xdr:colOff>177800</xdr:colOff>
      <xdr:row>79</xdr:row>
      <xdr:rowOff>64185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138850</xdr:rowOff>
    </xdr:from>
    <xdr:to>
      <xdr:col>81</xdr:col>
      <xdr:colOff>101600</xdr:colOff>
      <xdr:row>79</xdr:row>
      <xdr:rowOff>69000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60127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60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163226</xdr:rowOff>
    </xdr:from>
    <xdr:to>
      <xdr:col>76</xdr:col>
      <xdr:colOff>165100</xdr:colOff>
      <xdr:row>79</xdr:row>
      <xdr:rowOff>93376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84503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17529</xdr:rowOff>
    </xdr:from>
    <xdr:to>
      <xdr:col>72</xdr:col>
      <xdr:colOff>38100</xdr:colOff>
      <xdr:row>78</xdr:row>
      <xdr:rowOff>119129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135656</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316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15294</xdr:rowOff>
    </xdr:from>
    <xdr:to>
      <xdr:col>67</xdr:col>
      <xdr:colOff>101600</xdr:colOff>
      <xdr:row>78</xdr:row>
      <xdr:rowOff>116894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133421</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316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28572</xdr:rowOff>
    </xdr:from>
    <xdr:to>
      <xdr:col>85</xdr:col>
      <xdr:colOff>127000</xdr:colOff>
      <xdr:row>97</xdr:row>
      <xdr:rowOff>36784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59222"/>
          <a:ext cx="838200" cy="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28572</xdr:rowOff>
    </xdr:from>
    <xdr:to>
      <xdr:col>81</xdr:col>
      <xdr:colOff>50800</xdr:colOff>
      <xdr:row>97</xdr:row>
      <xdr:rowOff>57539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59222"/>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57539</xdr:rowOff>
    </xdr:from>
    <xdr:to>
      <xdr:col>76</xdr:col>
      <xdr:colOff>114300</xdr:colOff>
      <xdr:row>97</xdr:row>
      <xdr:rowOff>115706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88189"/>
          <a:ext cx="889000" cy="5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115706</xdr:rowOff>
    </xdr:from>
    <xdr:to>
      <xdr:col>71</xdr:col>
      <xdr:colOff>177800</xdr:colOff>
      <xdr:row>97</xdr:row>
      <xdr:rowOff>141774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46356"/>
          <a:ext cx="889000" cy="2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45469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84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157434</xdr:rowOff>
    </xdr:from>
    <xdr:to>
      <xdr:col>85</xdr:col>
      <xdr:colOff>177800</xdr:colOff>
      <xdr:row>97</xdr:row>
      <xdr:rowOff>87584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1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8861</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6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149222</xdr:rowOff>
    </xdr:from>
    <xdr:to>
      <xdr:col>81</xdr:col>
      <xdr:colOff>101600</xdr:colOff>
      <xdr:row>97</xdr:row>
      <xdr:rowOff>79372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95899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8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6739</xdr:rowOff>
    </xdr:from>
    <xdr:to>
      <xdr:col>76</xdr:col>
      <xdr:colOff>165100</xdr:colOff>
      <xdr:row>97</xdr:row>
      <xdr:rowOff>108339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124866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41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64906</xdr:rowOff>
    </xdr:from>
    <xdr:to>
      <xdr:col>72</xdr:col>
      <xdr:colOff>38100</xdr:colOff>
      <xdr:row>97</xdr:row>
      <xdr:rowOff>166506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157633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78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90974</xdr:rowOff>
    </xdr:from>
    <xdr:to>
      <xdr:col>67</xdr:col>
      <xdr:colOff>101600</xdr:colOff>
      <xdr:row>98</xdr:row>
      <xdr:rowOff>21124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2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37651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49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類似団体平均値と比べ差が大きい項目は、民生費、衛生費、商工費、教育費、公債費である。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民生費はバチラー保育園整備事業の終了により、類似団体平均値に近づいている。商工費については、コロナ禍による経済対策として実施した地域商品券発行事業が増加した主な要因となっている。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衛生費については簡易水道会計や病院事業会計への繰出金が増加要因であり、教育費については、類似団体平均値と比べ高い数値となっているものの、前年とほぼ同数値となっている。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公債費については、過去に実施した災害復旧事業や大型建設事業の元金償還が要因となっている。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普通建設事業費の事業費規模を抑制することにより、公債費を含む今後の各費目の歳出削減に努める。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財政調整基金残高については、歳出の精査等により取崩を回避しており、前年度とほぼ同額を維持している。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実質収支についても、歳入の確保により黒字化しており、今後においても財源の確保や歳出の精査により健全な財政運営に努める。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連結実質赤字比率について、赤字額は生じていないことから比率は算出されていない。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6956473</v>
      </c>
      <c r="BO4" s="462"/>
      <c r="BP4" s="462"/>
      <c r="BQ4" s="462"/>
      <c r="BR4" s="462"/>
      <c r="BS4" s="462"/>
      <c r="BT4" s="462"/>
      <c r="BU4" s="463"/>
      <c r="BV4" s="461">
        <v>8090084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v>
      </c>
      <c r="CU4" s="602"/>
      <c r="CV4" s="602"/>
      <c r="CW4" s="602"/>
      <c r="CX4" s="602"/>
      <c r="CY4" s="602"/>
      <c r="CZ4" s="602"/>
      <c r="DA4" s="603"/>
      <c r="DB4" s="601">
        <v>1.9</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6867687</v>
      </c>
      <c r="BO5" s="433"/>
      <c r="BP5" s="433"/>
      <c r="BQ5" s="433"/>
      <c r="BR5" s="433"/>
      <c r="BS5" s="433"/>
      <c r="BT5" s="433"/>
      <c r="BU5" s="434"/>
      <c r="BV5" s="432">
        <v>8011960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82.3</v>
      </c>
      <c r="CU5" s="430"/>
      <c r="CV5" s="430"/>
      <c r="CW5" s="430"/>
      <c r="CX5" s="430"/>
      <c r="CY5" s="430"/>
      <c r="CZ5" s="430"/>
      <c r="DA5" s="431"/>
      <c r="DB5" s="429">
        <v>81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88786</v>
      </c>
      <c r="BO6" s="433"/>
      <c r="BP6" s="433"/>
      <c r="BQ6" s="433"/>
      <c r="BR6" s="433"/>
      <c r="BS6" s="433"/>
      <c r="BT6" s="433"/>
      <c r="BU6" s="434"/>
      <c r="BV6" s="432">
        <v>78124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82.6</v>
      </c>
      <c r="CU6" s="576"/>
      <c r="CV6" s="576"/>
      <c r="CW6" s="576"/>
      <c r="CX6" s="576"/>
      <c r="CY6" s="576"/>
      <c r="CZ6" s="576"/>
      <c r="DA6" s="577"/>
      <c r="DB6" s="575">
        <v>81.7</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10078</v>
      </c>
      <c r="BO7" s="433"/>
      <c r="BP7" s="433"/>
      <c r="BQ7" s="433"/>
      <c r="BR7" s="433"/>
      <c r="BS7" s="433"/>
      <c r="BT7" s="433"/>
      <c r="BU7" s="434"/>
      <c r="BV7" s="432">
        <v>1383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3924012</v>
      </c>
      <c r="CU7" s="433"/>
      <c r="CV7" s="433"/>
      <c r="CW7" s="433"/>
      <c r="CX7" s="433"/>
      <c r="CY7" s="433"/>
      <c r="CZ7" s="433"/>
      <c r="DA7" s="434"/>
      <c r="DB7" s="432">
        <v>3948797</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78708</v>
      </c>
      <c r="BO8" s="433"/>
      <c r="BP8" s="433"/>
      <c r="BQ8" s="433"/>
      <c r="BR8" s="433"/>
      <c r="BS8" s="433"/>
      <c r="BT8" s="433"/>
      <c r="BU8" s="434"/>
      <c r="BV8" s="432">
        <v>76741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0.17</v>
      </c>
      <c r="CU8" s="536"/>
      <c r="CV8" s="536"/>
      <c r="CW8" s="536"/>
      <c r="CX8" s="536"/>
      <c r="CY8" s="536"/>
      <c r="CZ8" s="536"/>
      <c r="DA8" s="537"/>
      <c r="DB8" s="535">
        <v>0.18</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4776</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1967</v>
      </c>
      <c r="BO9" s="433"/>
      <c r="BP9" s="433"/>
      <c r="BQ9" s="433"/>
      <c r="BR9" s="433"/>
      <c r="BS9" s="433"/>
      <c r="BT9" s="433"/>
      <c r="BU9" s="434"/>
      <c r="BV9" s="432">
        <v>-37253</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18.100000000000001</v>
      </c>
      <c r="CU9" s="430"/>
      <c r="CV9" s="430"/>
      <c r="CW9" s="430"/>
      <c r="CX9" s="430"/>
      <c r="CY9" s="430"/>
      <c r="CZ9" s="430"/>
      <c r="DA9" s="431"/>
      <c r="DB9" s="429">
        <v>17.8</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5315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3453</v>
      </c>
      <c r="BO10" s="433"/>
      <c r="BP10" s="433"/>
      <c r="BQ10" s="433"/>
      <c r="BR10" s="433"/>
      <c r="BS10" s="433"/>
      <c r="BT10" s="433"/>
      <c r="BU10" s="434"/>
      <c r="BV10" s="432">
        <v>3416</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4539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4436</v>
      </c>
      <c r="S13" s="520"/>
      <c r="T13" s="520"/>
      <c r="U13" s="520"/>
      <c r="V13" s="521"/>
      <c r="W13" s="522" t="s">
        <v>131</v>
      </c>
      <c r="X13" s="418"/>
      <c r="Y13" s="418"/>
      <c r="Z13" s="418"/>
      <c r="AA13" s="418"/>
      <c r="AB13" s="419"/>
      <c r="AC13" s="385">
        <v>923</v>
      </c>
      <c r="AD13" s="386"/>
      <c r="AE13" s="386"/>
      <c r="AF13" s="386"/>
      <c r="AG13" s="387"/>
      <c r="AH13" s="385">
        <v>1021</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5420</v>
      </c>
      <c r="BO13" s="433"/>
      <c r="BP13" s="433"/>
      <c r="BQ13" s="433"/>
      <c r="BR13" s="433"/>
      <c r="BS13" s="433"/>
      <c r="BT13" s="433"/>
      <c r="BU13" s="434"/>
      <c r="BV13" s="432">
        <v>-33837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8.5</v>
      </c>
      <c r="CU13" s="430"/>
      <c r="CV13" s="430"/>
      <c r="CW13" s="430"/>
      <c r="CX13" s="430"/>
      <c r="CY13" s="430"/>
      <c r="CZ13" s="430"/>
      <c r="DA13" s="431"/>
      <c r="DB13" s="429">
        <v>7.1</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4594</v>
      </c>
      <c r="S14" s="520"/>
      <c r="T14" s="520"/>
      <c r="U14" s="520"/>
      <c r="V14" s="521"/>
      <c r="W14" s="523"/>
      <c r="X14" s="421"/>
      <c r="Y14" s="421"/>
      <c r="Z14" s="421"/>
      <c r="AA14" s="421"/>
      <c r="AB14" s="422"/>
      <c r="AC14" s="512">
        <v>33.799999999999997</v>
      </c>
      <c r="AD14" s="513"/>
      <c r="AE14" s="513"/>
      <c r="AF14" s="513"/>
      <c r="AG14" s="514"/>
      <c r="AH14" s="512">
        <v>36.200000000000003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52.2</v>
      </c>
      <c r="CU14" s="530"/>
      <c r="CV14" s="530"/>
      <c r="CW14" s="530"/>
      <c r="CX14" s="530"/>
      <c r="CY14" s="530"/>
      <c r="CZ14" s="530"/>
      <c r="DA14" s="531"/>
      <c r="DB14" s="529">
        <v>41.2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4520</v>
      </c>
      <c r="S15" s="520"/>
      <c r="T15" s="520"/>
      <c r="U15" s="520"/>
      <c r="V15" s="521"/>
      <c r="W15" s="522" t="s">
        <v>137</v>
      </c>
      <c r="X15" s="418"/>
      <c r="Y15" s="418"/>
      <c r="Z15" s="418"/>
      <c r="AA15" s="418"/>
      <c r="AB15" s="419"/>
      <c r="AC15" s="385">
        <v>412</v>
      </c>
      <c r="AD15" s="386"/>
      <c r="AE15" s="386"/>
      <c r="AF15" s="386"/>
      <c r="AG15" s="387"/>
      <c r="AH15" s="385">
        <v>422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641807</v>
      </c>
      <c r="BO15" s="462"/>
      <c r="BP15" s="462"/>
      <c r="BQ15" s="462"/>
      <c r="BR15" s="462"/>
      <c r="BS15" s="462"/>
      <c r="BT15" s="462"/>
      <c r="BU15" s="463"/>
      <c r="BV15" s="461">
        <v>630301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15.1</v>
      </c>
      <c r="AD16" s="513"/>
      <c r="AE16" s="513"/>
      <c r="AF16" s="513"/>
      <c r="AG16" s="514"/>
      <c r="AH16" s="512">
        <v>14.9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3769796</v>
      </c>
      <c r="BO16" s="433"/>
      <c r="BP16" s="433"/>
      <c r="BQ16" s="433"/>
      <c r="BR16" s="433"/>
      <c r="BS16" s="433"/>
      <c r="BT16" s="433"/>
      <c r="BU16" s="434"/>
      <c r="BV16" s="432">
        <v>3775101</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1397</v>
      </c>
      <c r="AD17" s="386"/>
      <c r="AE17" s="386"/>
      <c r="AF17" s="386"/>
      <c r="AG17" s="387"/>
      <c r="AH17" s="385">
        <v>1380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781025</v>
      </c>
      <c r="BO17" s="433"/>
      <c r="BP17" s="433"/>
      <c r="BQ17" s="433"/>
      <c r="BR17" s="433"/>
      <c r="BS17" s="433"/>
      <c r="BT17" s="433"/>
      <c r="BU17" s="434"/>
      <c r="BV17" s="432">
        <v>774219</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743.09</v>
      </c>
      <c r="M18" s="485"/>
      <c r="N18" s="485"/>
      <c r="O18" s="485"/>
      <c r="P18" s="485"/>
      <c r="Q18" s="485"/>
      <c r="R18" s="486"/>
      <c r="S18" s="486"/>
      <c r="T18" s="486"/>
      <c r="U18" s="486"/>
      <c r="V18" s="487"/>
      <c r="W18" s="503"/>
      <c r="X18" s="504"/>
      <c r="Y18" s="504"/>
      <c r="Z18" s="504"/>
      <c r="AA18" s="504"/>
      <c r="AB18" s="528"/>
      <c r="AC18" s="402">
        <v>51.1</v>
      </c>
      <c r="AD18" s="403"/>
      <c r="AE18" s="403"/>
      <c r="AF18" s="403"/>
      <c r="AG18" s="488"/>
      <c r="AH18" s="402">
        <v>48.9</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3265316</v>
      </c>
      <c r="BO18" s="433"/>
      <c r="BP18" s="433"/>
      <c r="BQ18" s="433"/>
      <c r="BR18" s="433"/>
      <c r="BS18" s="433"/>
      <c r="BT18" s="433"/>
      <c r="BU18" s="434"/>
      <c r="BV18" s="432">
        <v>3257151</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4495397</v>
      </c>
      <c r="BO19" s="433"/>
      <c r="BP19" s="433"/>
      <c r="BQ19" s="433"/>
      <c r="BR19" s="433"/>
      <c r="BS19" s="433"/>
      <c r="BT19" s="433"/>
      <c r="BU19" s="434"/>
      <c r="BV19" s="432">
        <v>4717278</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2288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7244622</v>
      </c>
      <c r="BO22" s="462"/>
      <c r="BP22" s="462"/>
      <c r="BQ22" s="462"/>
      <c r="BR22" s="462"/>
      <c r="BS22" s="462"/>
      <c r="BT22" s="462"/>
      <c r="BU22" s="463"/>
      <c r="BV22" s="461">
        <v>7651972</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6972897</v>
      </c>
      <c r="BO23" s="433"/>
      <c r="BP23" s="433"/>
      <c r="BQ23" s="433"/>
      <c r="BR23" s="433"/>
      <c r="BS23" s="433"/>
      <c r="BT23" s="433"/>
      <c r="BU23" s="434"/>
      <c r="BV23" s="432">
        <v>7339478</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7100</v>
      </c>
      <c r="R24" s="386"/>
      <c r="S24" s="386"/>
      <c r="T24" s="386"/>
      <c r="U24" s="386"/>
      <c r="V24" s="387"/>
      <c r="W24" s="475"/>
      <c r="X24" s="412"/>
      <c r="Y24" s="413"/>
      <c r="Z24" s="388" t="s">
        <v>162</v>
      </c>
      <c r="AA24" s="389"/>
      <c r="AB24" s="389"/>
      <c r="AC24" s="389"/>
      <c r="AD24" s="389"/>
      <c r="AE24" s="389"/>
      <c r="AF24" s="389"/>
      <c r="AG24" s="390"/>
      <c r="AH24" s="385">
        <v>111</v>
      </c>
      <c r="AI24" s="386"/>
      <c r="AJ24" s="386"/>
      <c r="AK24" s="386"/>
      <c r="AL24" s="387"/>
      <c r="AM24" s="385">
        <v>333444</v>
      </c>
      <c r="AN24" s="386"/>
      <c r="AO24" s="386"/>
      <c r="AP24" s="386"/>
      <c r="AQ24" s="386"/>
      <c r="AR24" s="387"/>
      <c r="AS24" s="385">
        <v>3004</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5603356</v>
      </c>
      <c r="BO24" s="433"/>
      <c r="BP24" s="433"/>
      <c r="BQ24" s="433"/>
      <c r="BR24" s="433"/>
      <c r="BS24" s="433"/>
      <c r="BT24" s="433"/>
      <c r="BU24" s="434"/>
      <c r="BV24" s="432">
        <v>5810348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5930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7540</v>
      </c>
      <c r="BO25" s="462"/>
      <c r="BP25" s="462"/>
      <c r="BQ25" s="462"/>
      <c r="BR25" s="462"/>
      <c r="BS25" s="462"/>
      <c r="BT25" s="462"/>
      <c r="BU25" s="463"/>
      <c r="BV25" s="461">
        <v>6999</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5720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2550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2150</v>
      </c>
      <c r="R28" s="386"/>
      <c r="S28" s="386"/>
      <c r="T28" s="386"/>
      <c r="U28" s="386"/>
      <c r="V28" s="387"/>
      <c r="W28" s="475"/>
      <c r="X28" s="412"/>
      <c r="Y28" s="413"/>
      <c r="Z28" s="388" t="s">
        <v>174</v>
      </c>
      <c r="AA28" s="389"/>
      <c r="AB28" s="389"/>
      <c r="AC28" s="389"/>
      <c r="AD28" s="389"/>
      <c r="AE28" s="389"/>
      <c r="AF28" s="389"/>
      <c r="AG28" s="390"/>
      <c r="AH28" s="385">
        <v>13</v>
      </c>
      <c r="AI28" s="386"/>
      <c r="AJ28" s="386"/>
      <c r="AK28" s="386"/>
      <c r="AL28" s="387"/>
      <c r="AM28" s="385">
        <v>30849</v>
      </c>
      <c r="AN28" s="386"/>
      <c r="AO28" s="386"/>
      <c r="AP28" s="386"/>
      <c r="AQ28" s="386"/>
      <c r="AR28" s="387"/>
      <c r="AS28" s="385">
        <v>2373</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974442</v>
      </c>
      <c r="BO28" s="462"/>
      <c r="BP28" s="462"/>
      <c r="BQ28" s="462"/>
      <c r="BR28" s="462"/>
      <c r="BS28" s="462"/>
      <c r="BT28" s="462"/>
      <c r="BU28" s="463"/>
      <c r="BV28" s="461">
        <v>970989</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10</v>
      </c>
      <c r="M29" s="386"/>
      <c r="N29" s="386"/>
      <c r="O29" s="386"/>
      <c r="P29" s="387"/>
      <c r="Q29" s="385">
        <v>1920</v>
      </c>
      <c r="R29" s="386"/>
      <c r="S29" s="386"/>
      <c r="T29" s="386"/>
      <c r="U29" s="386"/>
      <c r="V29" s="387"/>
      <c r="W29" s="476"/>
      <c r="X29" s="477"/>
      <c r="Y29" s="478"/>
      <c r="Z29" s="388" t="s">
        <v>177</v>
      </c>
      <c r="AA29" s="389"/>
      <c r="AB29" s="389"/>
      <c r="AC29" s="389"/>
      <c r="AD29" s="389"/>
      <c r="AE29" s="389"/>
      <c r="AF29" s="389"/>
      <c r="AG29" s="390"/>
      <c r="AH29" s="385">
        <v>124</v>
      </c>
      <c r="AI29" s="386"/>
      <c r="AJ29" s="386"/>
      <c r="AK29" s="386"/>
      <c r="AL29" s="387"/>
      <c r="AM29" s="385">
        <v>364293</v>
      </c>
      <c r="AN29" s="386"/>
      <c r="AO29" s="386"/>
      <c r="AP29" s="386"/>
      <c r="AQ29" s="386"/>
      <c r="AR29" s="387"/>
      <c r="AS29" s="385">
        <v>2938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75929</v>
      </c>
      <c r="BO29" s="433"/>
      <c r="BP29" s="433"/>
      <c r="BQ29" s="433"/>
      <c r="BR29" s="433"/>
      <c r="BS29" s="433"/>
      <c r="BT29" s="433"/>
      <c r="BU29" s="434"/>
      <c r="BV29" s="432">
        <v>75906</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952198</v>
      </c>
      <c r="BO30" s="467"/>
      <c r="BP30" s="467"/>
      <c r="BQ30" s="467"/>
      <c r="BR30" s="467"/>
      <c r="BS30" s="467"/>
      <c r="BT30" s="467"/>
      <c r="BU30" s="468"/>
      <c r="BV30" s="466">
        <v>1170154</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国民健康保険病院特別会計</v>
      </c>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簡易水道特別会計</v>
      </c>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平取町外2町衛生施設組合</v>
      </c>
      <c r="BZ34" s="381"/>
      <c r="CA34" s="381"/>
      <c r="CB34" s="381"/>
      <c r="CC34" s="381"/>
      <c r="CD34" s="381"/>
      <c r="CE34" s="381"/>
      <c r="CF34" s="381"/>
      <c r="CG34" s="381"/>
      <c r="CH34" s="381"/>
      <c r="CI34" s="381"/>
      <c r="CJ34" s="381"/>
      <c r="CK34" s="381"/>
      <c r="CL34" s="381"/>
      <c r="CM34" s="381"/>
      <c r="CN34" s="175"/>
      <c r="CO34" s="380">
        <f>IF(CQ34="","",MAX(C34:D43,U34:V43,AM34:AN43,BE34:BF43,BW34:BX43)+1)</f>
        <v>10</v>
      </c>
      <c r="CP34" s="380"/>
      <c r="CQ34" s="381" t="str">
        <f>IF('各会計、関係団体の財政状況及び健全化判断比率'!BS7="","",'各会計、関係団体の財政状況及び健全化判断比率'!BS7)</f>
        <v>(有)平取町畜産公社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胆振東部日高西部衛生組合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日高西部消防組合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OhRFA2km24qJdnmEAEYL+5dGXwwZ8Za8iblv/oIJKJ+RC+9Zpw9CF4gn6XOsD7lrFR1iQKuc9GWv95/rLsLGMw==" saltValue="3UN4JxVdneBXgGjwWgEwI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horizontalDpi="0"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532</v>
      </c>
      <c r="D34" s="1162"/>
      <c r="E34" s="1163"/>
      <c r="F34" s="32">
        <v>1.76</v>
      </c>
      <c r="G34" s="33">
        <v>2.12</v>
      </c>
      <c r="H34" s="33">
        <v>2.94</v>
      </c>
      <c r="I34" s="33">
        <v>1.94</v>
      </c>
      <c r="J34" s="34">
        <v>2</v>
      </c>
      <c r="K34" s="22"/>
      <c r="L34" s="22"/>
      <c r="M34" s="22"/>
      <c r="N34" s="22"/>
      <c r="O34" s="22"/>
      <c r="P34" s="22"/>
    </row>
    <row r="35" spans="1:16" ht="39" customHeight="1" x14ac:dyDescent="0.15">
      <c r="A35" s="22"/>
      <c r="B35" s="35"/>
      <c r="C35" s="1158" t="s">
        <v>533</v>
      </c>
      <c r="D35" s="1158"/>
      <c r="E35" s="1159"/>
      <c r="F35" s="36">
        <v>0.23</v>
      </c>
      <c r="G35" s="37">
        <v>0.15</v>
      </c>
      <c r="H35" s="37">
        <v>0.43</v>
      </c>
      <c r="I35" s="37">
        <v>0.7</v>
      </c>
      <c r="J35" s="38">
        <v>0.56999999999999995</v>
      </c>
      <c r="K35" s="22"/>
      <c r="L35" s="22"/>
      <c r="M35" s="22"/>
      <c r="N35" s="22"/>
      <c r="O35" s="22"/>
      <c r="P35" s="22"/>
    </row>
    <row r="36" spans="1:16" ht="39" customHeight="1" x14ac:dyDescent="0.15">
      <c r="A36" s="22"/>
      <c r="B36" s="35"/>
      <c r="C36" s="1158" t="s">
        <v>534</v>
      </c>
      <c r="D36" s="1158"/>
      <c r="E36" s="1159"/>
      <c r="F36" s="36">
        <v>0.02</v>
      </c>
      <c r="G36" s="37">
        <v>0.01</v>
      </c>
      <c r="H36" s="37">
        <v>0.01</v>
      </c>
      <c r="I36" s="37">
        <v>0.01</v>
      </c>
      <c r="J36" s="38">
        <v>0.53</v>
      </c>
      <c r="K36" s="22"/>
      <c r="L36" s="22"/>
      <c r="M36" s="22"/>
      <c r="N36" s="22"/>
      <c r="O36" s="22"/>
      <c r="P36" s="22"/>
    </row>
    <row r="37" spans="1:16" ht="39" customHeight="1" x14ac:dyDescent="0.15">
      <c r="A37" s="22"/>
      <c r="B37" s="35"/>
      <c r="C37" s="1158" t="s">
        <v>535</v>
      </c>
      <c r="D37" s="1158"/>
      <c r="E37" s="1159"/>
      <c r="F37" s="36">
        <v>1.0900000000000001</v>
      </c>
      <c r="G37" s="37">
        <v>1.31</v>
      </c>
      <c r="H37" s="37">
        <v>0.85</v>
      </c>
      <c r="I37" s="37">
        <v>0.8</v>
      </c>
      <c r="J37" s="38">
        <v>0.1</v>
      </c>
      <c r="K37" s="22"/>
      <c r="L37" s="22"/>
      <c r="M37" s="22"/>
      <c r="N37" s="22"/>
      <c r="O37" s="22"/>
      <c r="P37" s="22"/>
    </row>
    <row r="38" spans="1:16" ht="39" customHeight="1" x14ac:dyDescent="0.15">
      <c r="A38" s="22"/>
      <c r="B38" s="35"/>
      <c r="C38" s="1158" t="s">
        <v>536</v>
      </c>
      <c r="D38" s="1158"/>
      <c r="E38" s="1159"/>
      <c r="F38" s="36">
        <v>0.67</v>
      </c>
      <c r="G38" s="37">
        <v>0.43</v>
      </c>
      <c r="H38" s="37">
        <v>0.31</v>
      </c>
      <c r="I38" s="37">
        <v>0.1</v>
      </c>
      <c r="J38" s="38">
        <v>0.04</v>
      </c>
      <c r="K38" s="22"/>
      <c r="L38" s="22"/>
      <c r="M38" s="22"/>
      <c r="N38" s="22"/>
      <c r="O38" s="22"/>
      <c r="P38" s="22"/>
    </row>
    <row r="39" spans="1:16" ht="39" customHeight="1" x14ac:dyDescent="0.15">
      <c r="A39" s="22"/>
      <c r="B39" s="35"/>
      <c r="C39" s="1158" t="s">
        <v>537</v>
      </c>
      <c r="D39" s="1158"/>
      <c r="E39" s="1159"/>
      <c r="F39" s="36">
        <v>0</v>
      </c>
      <c r="G39" s="37">
        <v>0</v>
      </c>
      <c r="H39" s="37">
        <v>0</v>
      </c>
      <c r="I39" s="37">
        <v>0</v>
      </c>
      <c r="J39" s="38">
        <v>0</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538</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539</v>
      </c>
      <c r="D43" s="1160"/>
      <c r="E43" s="1161"/>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wsF1QqEo7EKPbLQwJrw9ndkl3J9WeyYLUkpcA2v8UdrjHVWqqvXAjt4zpOuZNgzwEGKzr2P1Bo9AZkHbh8FJA==" saltValue="ft9WIdzP4dBtpPBdaYgM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0" verticalDpi="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634</v>
      </c>
      <c r="L45" s="58">
        <v>682</v>
      </c>
      <c r="M45" s="58">
        <v>806</v>
      </c>
      <c r="N45" s="58">
        <v>865</v>
      </c>
      <c r="O45" s="59">
        <v>835</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15">
      <c r="A48" s="46"/>
      <c r="B48" s="1189"/>
      <c r="C48" s="1190"/>
      <c r="D48" s="60"/>
      <c r="E48" s="1166" t="s">
        <v>13</v>
      </c>
      <c r="F48" s="1166"/>
      <c r="G48" s="1166"/>
      <c r="H48" s="1166"/>
      <c r="I48" s="1166"/>
      <c r="J48" s="1167"/>
      <c r="K48" s="61">
        <v>61</v>
      </c>
      <c r="L48" s="62">
        <v>70</v>
      </c>
      <c r="M48" s="62">
        <v>97</v>
      </c>
      <c r="N48" s="62">
        <v>215</v>
      </c>
      <c r="O48" s="63">
        <v>232</v>
      </c>
      <c r="P48" s="46"/>
      <c r="Q48" s="46"/>
      <c r="R48" s="46"/>
      <c r="S48" s="46"/>
      <c r="T48" s="46"/>
      <c r="U48" s="46"/>
    </row>
    <row r="49" spans="1:21" ht="30.75" customHeight="1" x14ac:dyDescent="0.15">
      <c r="A49" s="46"/>
      <c r="B49" s="1189"/>
      <c r="C49" s="1190"/>
      <c r="D49" s="60"/>
      <c r="E49" s="1166" t="s">
        <v>14</v>
      </c>
      <c r="F49" s="1166"/>
      <c r="G49" s="1166"/>
      <c r="H49" s="1166"/>
      <c r="I49" s="1166"/>
      <c r="J49" s="1167"/>
      <c r="K49" s="61">
        <v>12</v>
      </c>
      <c r="L49" s="62">
        <v>16</v>
      </c>
      <c r="M49" s="62">
        <v>17</v>
      </c>
      <c r="N49" s="62">
        <v>18</v>
      </c>
      <c r="O49" s="63">
        <v>20</v>
      </c>
      <c r="P49" s="46"/>
      <c r="Q49" s="46"/>
      <c r="R49" s="46"/>
      <c r="S49" s="46"/>
      <c r="T49" s="46"/>
      <c r="U49" s="46"/>
    </row>
    <row r="50" spans="1:21" ht="30.75" customHeight="1" x14ac:dyDescent="0.15">
      <c r="A50" s="46"/>
      <c r="B50" s="1189"/>
      <c r="C50" s="1190"/>
      <c r="D50" s="60"/>
      <c r="E50" s="1166" t="s">
        <v>15</v>
      </c>
      <c r="F50" s="1166"/>
      <c r="G50" s="1166"/>
      <c r="H50" s="1166"/>
      <c r="I50" s="1166"/>
      <c r="J50" s="1167"/>
      <c r="K50" s="61">
        <v>7</v>
      </c>
      <c r="L50" s="62">
        <v>4</v>
      </c>
      <c r="M50" s="62">
        <v>2</v>
      </c>
      <c r="N50" s="62">
        <v>1</v>
      </c>
      <c r="O50" s="63">
        <v>1</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1</v>
      </c>
      <c r="M51" s="62">
        <v>0</v>
      </c>
      <c r="N51" s="62">
        <v>0</v>
      </c>
      <c r="O51" s="63">
        <v>0</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592</v>
      </c>
      <c r="L52" s="62">
        <v>617</v>
      </c>
      <c r="M52" s="62">
        <v>701</v>
      </c>
      <c r="N52" s="62">
        <v>809</v>
      </c>
      <c r="O52" s="63">
        <v>783</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122</v>
      </c>
      <c r="L53" s="67">
        <v>156</v>
      </c>
      <c r="M53" s="67">
        <v>221</v>
      </c>
      <c r="N53" s="67">
        <v>290</v>
      </c>
      <c r="O53" s="68">
        <v>305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ZcvWXBOnLDY/HCfOzUH75rNXZjp93ao0kT5VtiTyQTVa1ujBmRAtRk78KcPx31pC8B/Gpn8rTHxAM9AviXpfg==" saltValue="h7pSw9U6DovxfbbGabq+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0" verticalDpi="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207" t="s">
        <v>30</v>
      </c>
      <c r="C41" s="1208"/>
      <c r="D41" s="103"/>
      <c r="E41" s="1209" t="s">
        <v>31</v>
      </c>
      <c r="F41" s="1209"/>
      <c r="G41" s="1209"/>
      <c r="H41" s="1210"/>
      <c r="I41" s="342">
        <v>7835</v>
      </c>
      <c r="J41" s="343">
        <v>7938</v>
      </c>
      <c r="K41" s="343">
        <v>7849</v>
      </c>
      <c r="L41" s="343">
        <v>7652</v>
      </c>
      <c r="M41" s="344">
        <v>7245</v>
      </c>
    </row>
    <row r="42" spans="2:13" ht="27.75" customHeight="1" x14ac:dyDescent="0.15">
      <c r="B42" s="1197"/>
      <c r="C42" s="1198"/>
      <c r="D42" s="104"/>
      <c r="E42" s="1201" t="s">
        <v>32</v>
      </c>
      <c r="F42" s="1201"/>
      <c r="G42" s="1201"/>
      <c r="H42" s="1202"/>
      <c r="I42" s="345">
        <v>10</v>
      </c>
      <c r="J42" s="346">
        <v>5</v>
      </c>
      <c r="K42" s="346">
        <v>4</v>
      </c>
      <c r="L42" s="346">
        <v>2</v>
      </c>
      <c r="M42" s="347">
        <v>1</v>
      </c>
    </row>
    <row r="43" spans="2:13" ht="27.75" customHeight="1" x14ac:dyDescent="0.15">
      <c r="B43" s="1197"/>
      <c r="C43" s="1198"/>
      <c r="D43" s="104"/>
      <c r="E43" s="1201" t="s">
        <v>33</v>
      </c>
      <c r="F43" s="1201"/>
      <c r="G43" s="1201"/>
      <c r="H43" s="1202"/>
      <c r="I43" s="345">
        <v>1937</v>
      </c>
      <c r="J43" s="346">
        <v>2209</v>
      </c>
      <c r="K43" s="346">
        <v>2277</v>
      </c>
      <c r="L43" s="346">
        <v>2449</v>
      </c>
      <c r="M43" s="347">
        <v>2480</v>
      </c>
    </row>
    <row r="44" spans="2:13" ht="27.75" customHeight="1" x14ac:dyDescent="0.15">
      <c r="B44" s="1197"/>
      <c r="C44" s="1198"/>
      <c r="D44" s="104"/>
      <c r="E44" s="1201" t="s">
        <v>34</v>
      </c>
      <c r="F44" s="1201"/>
      <c r="G44" s="1201"/>
      <c r="H44" s="1202"/>
      <c r="I44" s="345">
        <v>161</v>
      </c>
      <c r="J44" s="346">
        <v>149</v>
      </c>
      <c r="K44" s="346">
        <v>144</v>
      </c>
      <c r="L44" s="346">
        <v>126</v>
      </c>
      <c r="M44" s="347">
        <v>144</v>
      </c>
    </row>
    <row r="45" spans="2:13" ht="27.75" customHeight="1" x14ac:dyDescent="0.15">
      <c r="B45" s="1197"/>
      <c r="C45" s="1198"/>
      <c r="D45" s="104"/>
      <c r="E45" s="1201" t="s">
        <v>35</v>
      </c>
      <c r="F45" s="1201"/>
      <c r="G45" s="1201"/>
      <c r="H45" s="1202"/>
      <c r="I45" s="345">
        <v>776</v>
      </c>
      <c r="J45" s="346">
        <v>719</v>
      </c>
      <c r="K45" s="346">
        <v>656</v>
      </c>
      <c r="L45" s="346">
        <v>612</v>
      </c>
      <c r="M45" s="347">
        <v>653</v>
      </c>
    </row>
    <row r="46" spans="2:13" ht="27.75" customHeight="1" x14ac:dyDescent="0.15">
      <c r="B46" s="1197"/>
      <c r="C46" s="1198"/>
      <c r="D46" s="105"/>
      <c r="E46" s="1201" t="s">
        <v>36</v>
      </c>
      <c r="F46" s="1201"/>
      <c r="G46" s="1201"/>
      <c r="H46" s="1202"/>
      <c r="I46" s="345" t="s">
        <v>487</v>
      </c>
      <c r="J46" s="346" t="s">
        <v>487</v>
      </c>
      <c r="K46" s="346" t="s">
        <v>487</v>
      </c>
      <c r="L46" s="346" t="s">
        <v>487</v>
      </c>
      <c r="M46" s="347" t="s">
        <v>487</v>
      </c>
    </row>
    <row r="47" spans="2:13" ht="27.75" customHeight="1" x14ac:dyDescent="0.15">
      <c r="B47" s="1197"/>
      <c r="C47" s="1198"/>
      <c r="D47" s="106"/>
      <c r="E47" s="1211" t="s">
        <v>37</v>
      </c>
      <c r="F47" s="1212"/>
      <c r="G47" s="1212"/>
      <c r="H47" s="1213"/>
      <c r="I47" s="345" t="s">
        <v>487</v>
      </c>
      <c r="J47" s="346" t="s">
        <v>487</v>
      </c>
      <c r="K47" s="346" t="s">
        <v>487</v>
      </c>
      <c r="L47" s="346" t="s">
        <v>487</v>
      </c>
      <c r="M47" s="347" t="s">
        <v>487</v>
      </c>
    </row>
    <row r="48" spans="2:13" ht="27.75" customHeight="1" x14ac:dyDescent="0.15">
      <c r="B48" s="1197"/>
      <c r="C48" s="1198"/>
      <c r="D48" s="104"/>
      <c r="E48" s="1201" t="s">
        <v>38</v>
      </c>
      <c r="F48" s="1201"/>
      <c r="G48" s="1201"/>
      <c r="H48" s="1202"/>
      <c r="I48" s="345" t="s">
        <v>487</v>
      </c>
      <c r="J48" s="346" t="s">
        <v>487</v>
      </c>
      <c r="K48" s="346" t="s">
        <v>487</v>
      </c>
      <c r="L48" s="346" t="s">
        <v>487</v>
      </c>
      <c r="M48" s="347" t="s">
        <v>487</v>
      </c>
    </row>
    <row r="49" spans="2:13" ht="27.75" customHeight="1" x14ac:dyDescent="0.15">
      <c r="B49" s="1199"/>
      <c r="C49" s="1200"/>
      <c r="D49" s="104"/>
      <c r="E49" s="1201" t="s">
        <v>39</v>
      </c>
      <c r="F49" s="1201"/>
      <c r="G49" s="1201"/>
      <c r="H49" s="1202"/>
      <c r="I49" s="345" t="s">
        <v>487</v>
      </c>
      <c r="J49" s="346" t="s">
        <v>487</v>
      </c>
      <c r="K49" s="346" t="s">
        <v>487</v>
      </c>
      <c r="L49" s="346" t="s">
        <v>487</v>
      </c>
      <c r="M49" s="347" t="s">
        <v>487</v>
      </c>
    </row>
    <row r="50" spans="2:13" ht="27.75" customHeight="1" x14ac:dyDescent="0.15">
      <c r="B50" s="1195" t="s">
        <v>40</v>
      </c>
      <c r="C50" s="1196"/>
      <c r="D50" s="107"/>
      <c r="E50" s="1201" t="s">
        <v>41</v>
      </c>
      <c r="F50" s="1201"/>
      <c r="G50" s="1201"/>
      <c r="H50" s="1202"/>
      <c r="I50" s="345">
        <v>2302</v>
      </c>
      <c r="J50" s="346">
        <v>2210</v>
      </c>
      <c r="K50" s="346">
        <v>2297</v>
      </c>
      <c r="L50" s="346">
        <v>2270</v>
      </c>
      <c r="M50" s="347">
        <v>2029</v>
      </c>
    </row>
    <row r="51" spans="2:13" ht="27.75" customHeight="1" x14ac:dyDescent="0.15">
      <c r="B51" s="1197"/>
      <c r="C51" s="1198"/>
      <c r="D51" s="104"/>
      <c r="E51" s="1201" t="s">
        <v>42</v>
      </c>
      <c r="F51" s="1201"/>
      <c r="G51" s="1201"/>
      <c r="H51" s="1202"/>
      <c r="I51" s="345">
        <v>273</v>
      </c>
      <c r="J51" s="346">
        <v>247</v>
      </c>
      <c r="K51" s="346">
        <v>330</v>
      </c>
      <c r="L51" s="346">
        <v>372</v>
      </c>
      <c r="M51" s="347">
        <v>330</v>
      </c>
    </row>
    <row r="52" spans="2:13" ht="27.75" customHeight="1" x14ac:dyDescent="0.15">
      <c r="B52" s="1199"/>
      <c r="C52" s="1200"/>
      <c r="D52" s="104"/>
      <c r="E52" s="1201" t="s">
        <v>43</v>
      </c>
      <c r="F52" s="1201"/>
      <c r="G52" s="1201"/>
      <c r="H52" s="1202"/>
      <c r="I52" s="345">
        <v>7361</v>
      </c>
      <c r="J52" s="346">
        <v>7403</v>
      </c>
      <c r="K52" s="346">
        <v>6858</v>
      </c>
      <c r="L52" s="346">
        <v>6893</v>
      </c>
      <c r="M52" s="347">
        <v>6511</v>
      </c>
    </row>
    <row r="53" spans="2:13" ht="27.75" customHeight="1" thickBot="1" x14ac:dyDescent="0.2">
      <c r="B53" s="1203" t="s">
        <v>19</v>
      </c>
      <c r="C53" s="1204"/>
      <c r="D53" s="108"/>
      <c r="E53" s="1205" t="s">
        <v>44</v>
      </c>
      <c r="F53" s="1205"/>
      <c r="G53" s="1205"/>
      <c r="H53" s="1206"/>
      <c r="I53" s="348">
        <v>782</v>
      </c>
      <c r="J53" s="349">
        <v>1161</v>
      </c>
      <c r="K53" s="349">
        <v>1444</v>
      </c>
      <c r="L53" s="349">
        <v>1307</v>
      </c>
      <c r="M53" s="350">
        <v>1652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DU5mSiixzDRUdMK428K5/AHmrx6pPPrUQXSHAMS5COH4eLXZ4+ZH67Q3IwSauHLBGfcmzWp98ALdz9kxsyXCA==" saltValue="tlBTzpVqVVzRn+MMN6nw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0" verticalDpi="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968</v>
      </c>
      <c r="G55" s="120">
        <v>971</v>
      </c>
      <c r="H55" s="121">
        <v>974</v>
      </c>
    </row>
    <row r="56" spans="2:8" ht="52.5" customHeight="1" x14ac:dyDescent="0.15">
      <c r="B56" s="122"/>
      <c r="C56" s="1224" t="s">
        <v>47</v>
      </c>
      <c r="D56" s="1224"/>
      <c r="E56" s="1225"/>
      <c r="F56" s="123">
        <v>76</v>
      </c>
      <c r="G56" s="123">
        <v>76</v>
      </c>
      <c r="H56" s="124">
        <v>76</v>
      </c>
    </row>
    <row r="57" spans="2:8" ht="53.25" customHeight="1" x14ac:dyDescent="0.15">
      <c r="B57" s="122"/>
      <c r="C57" s="1226" t="s">
        <v>48</v>
      </c>
      <c r="D57" s="1226"/>
      <c r="E57" s="1227"/>
      <c r="F57" s="125">
        <v>1209</v>
      </c>
      <c r="G57" s="125">
        <v>1170</v>
      </c>
      <c r="H57" s="126">
        <v>952</v>
      </c>
    </row>
    <row r="58" spans="2:8" ht="45.75" customHeight="1" x14ac:dyDescent="0.15">
      <c r="B58" s="127"/>
      <c r="C58" s="1214" t="s">
        <v>550</v>
      </c>
      <c r="D58" s="1215"/>
      <c r="E58" s="1216"/>
      <c r="F58" s="128">
        <v>753</v>
      </c>
      <c r="G58" s="128">
        <v>673</v>
      </c>
      <c r="H58" s="129">
        <v>525</v>
      </c>
    </row>
    <row r="59" spans="2:8" ht="45.75" customHeight="1" x14ac:dyDescent="0.15">
      <c r="B59" s="127"/>
      <c r="C59" s="1214" t="s">
        <v>551</v>
      </c>
      <c r="D59" s="1215"/>
      <c r="E59" s="1216"/>
      <c r="F59" s="128">
        <v>211</v>
      </c>
      <c r="G59" s="128">
        <v>247</v>
      </c>
      <c r="H59" s="129">
        <v>173</v>
      </c>
    </row>
    <row r="60" spans="2:8" ht="45.75" customHeight="1" x14ac:dyDescent="0.15">
      <c r="B60" s="127"/>
      <c r="C60" s="1214" t="s">
        <v>552</v>
      </c>
      <c r="D60" s="1215"/>
      <c r="E60" s="1216"/>
      <c r="F60" s="128">
        <v>104</v>
      </c>
      <c r="G60" s="128">
        <v>104</v>
      </c>
      <c r="H60" s="129">
        <v>104</v>
      </c>
    </row>
    <row r="61" spans="2:8" ht="45.75" customHeight="1" x14ac:dyDescent="0.15">
      <c r="B61" s="127"/>
      <c r="C61" s="1214" t="s">
        <v>553</v>
      </c>
      <c r="D61" s="1215"/>
      <c r="E61" s="1216"/>
      <c r="F61" s="128">
        <v>60</v>
      </c>
      <c r="G61" s="128">
        <v>65</v>
      </c>
      <c r="H61" s="129">
        <v>70</v>
      </c>
    </row>
    <row r="62" spans="2:8" ht="45.75" customHeight="1" thickBot="1" x14ac:dyDescent="0.2">
      <c r="B62" s="130"/>
      <c r="C62" s="1217" t="s">
        <v>554</v>
      </c>
      <c r="D62" s="1218"/>
      <c r="E62" s="1219"/>
      <c r="F62" s="131">
        <v>31</v>
      </c>
      <c r="G62" s="131">
        <v>31</v>
      </c>
      <c r="H62" s="132">
        <v>31</v>
      </c>
    </row>
    <row r="63" spans="2:8" ht="52.5" customHeight="1" thickBot="1" x14ac:dyDescent="0.2">
      <c r="B63" s="133"/>
      <c r="C63" s="1220" t="s">
        <v>49</v>
      </c>
      <c r="D63" s="1220"/>
      <c r="E63" s="1221"/>
      <c r="F63" s="134">
        <v>2252</v>
      </c>
      <c r="G63" s="134">
        <v>2217</v>
      </c>
      <c r="H63" s="135">
        <v>2003</v>
      </c>
    </row>
    <row r="64" spans="2:8" x14ac:dyDescent="0.15"/>
  </sheetData>
  <sheetProtection algorithmName="SHA-512" hashValue="IL1VbYalmF0vvy3nfxtrW+IQvkO09fczH9TLQ0I+Zcq9kk3RVMRp9paWKcoJXiqQUndH6hLyMB0hjeM1yNHfIg==" saltValue="+8QNxptp+i7eF148B6k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0" verticalDpi="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5446E-5FE4-478A-A28C-9F9372467547}">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564</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557</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525</v>
      </c>
      <c r="BQ50" s="1241"/>
      <c r="BR50" s="1241"/>
      <c r="BS50" s="1241"/>
      <c r="BT50" s="1241"/>
      <c r="BU50" s="1241"/>
      <c r="BV50" s="1241"/>
      <c r="BW50" s="1241"/>
      <c r="BX50" s="1241" t="s">
        <v>526</v>
      </c>
      <c r="BY50" s="1241"/>
      <c r="BZ50" s="1241"/>
      <c r="CA50" s="1241"/>
      <c r="CB50" s="1241"/>
      <c r="CC50" s="1241"/>
      <c r="CD50" s="1241"/>
      <c r="CE50" s="1241"/>
      <c r="CF50" s="1241" t="s">
        <v>527</v>
      </c>
      <c r="CG50" s="1241"/>
      <c r="CH50" s="1241"/>
      <c r="CI50" s="1241"/>
      <c r="CJ50" s="1241"/>
      <c r="CK50" s="1241"/>
      <c r="CL50" s="1241"/>
      <c r="CM50" s="1241"/>
      <c r="CN50" s="1241" t="s">
        <v>528</v>
      </c>
      <c r="CO50" s="1241"/>
      <c r="CP50" s="1241"/>
      <c r="CQ50" s="1241"/>
      <c r="CR50" s="1241"/>
      <c r="CS50" s="1241"/>
      <c r="CT50" s="1241"/>
      <c r="CU50" s="1241"/>
      <c r="CV50" s="1241" t="s">
        <v>529</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558</v>
      </c>
      <c r="AO51" s="1244"/>
      <c r="AP51" s="1244"/>
      <c r="AQ51" s="1244"/>
      <c r="AR51" s="1244"/>
      <c r="AS51" s="1244"/>
      <c r="AT51" s="1244"/>
      <c r="AU51" s="1244"/>
      <c r="AV51" s="1244"/>
      <c r="AW51" s="1244"/>
      <c r="AX51" s="1244"/>
      <c r="AY51" s="1244"/>
      <c r="AZ51" s="1244"/>
      <c r="BA51" s="1244"/>
      <c r="BB51" s="1244" t="s">
        <v>559</v>
      </c>
      <c r="BC51" s="1244"/>
      <c r="BD51" s="1244"/>
      <c r="BE51" s="1244"/>
      <c r="BF51" s="1244"/>
      <c r="BG51" s="1244"/>
      <c r="BH51" s="1244"/>
      <c r="BI51" s="1244"/>
      <c r="BJ51" s="1244"/>
      <c r="BK51" s="1244"/>
      <c r="BL51" s="1244"/>
      <c r="BM51" s="1244"/>
      <c r="BN51" s="1244"/>
      <c r="BO51" s="1244"/>
      <c r="BP51" s="1242">
        <v>27.5</v>
      </c>
      <c r="BQ51" s="1242"/>
      <c r="BR51" s="1242"/>
      <c r="BS51" s="1242"/>
      <c r="BT51" s="1242"/>
      <c r="BU51" s="1242"/>
      <c r="BV51" s="1242"/>
      <c r="BW51" s="1242"/>
      <c r="BX51" s="1242">
        <v>39.1</v>
      </c>
      <c r="BY51" s="1242"/>
      <c r="BZ51" s="1242"/>
      <c r="CA51" s="1242"/>
      <c r="CB51" s="1242"/>
      <c r="CC51" s="1242"/>
      <c r="CD51" s="1242"/>
      <c r="CE51" s="1242"/>
      <c r="CF51" s="1242">
        <v>45</v>
      </c>
      <c r="CG51" s="1242"/>
      <c r="CH51" s="1242"/>
      <c r="CI51" s="1242"/>
      <c r="CJ51" s="1242"/>
      <c r="CK51" s="1242"/>
      <c r="CL51" s="1242"/>
      <c r="CM51" s="1242"/>
      <c r="CN51" s="1242">
        <v>41.2</v>
      </c>
      <c r="CO51" s="1242"/>
      <c r="CP51" s="1242"/>
      <c r="CQ51" s="1242"/>
      <c r="CR51" s="1242"/>
      <c r="CS51" s="1242"/>
      <c r="CT51" s="1242"/>
      <c r="CU51" s="1242"/>
      <c r="CV51" s="1242">
        <v>52.2</v>
      </c>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560</v>
      </c>
      <c r="BC53" s="1244"/>
      <c r="BD53" s="1244"/>
      <c r="BE53" s="1244"/>
      <c r="BF53" s="1244"/>
      <c r="BG53" s="1244"/>
      <c r="BH53" s="1244"/>
      <c r="BI53" s="1244"/>
      <c r="BJ53" s="1244"/>
      <c r="BK53" s="1244"/>
      <c r="BL53" s="1244"/>
      <c r="BM53" s="1244"/>
      <c r="BN53" s="1244"/>
      <c r="BO53" s="1244"/>
      <c r="BP53" s="1242">
        <v>55.9</v>
      </c>
      <c r="BQ53" s="1242"/>
      <c r="BR53" s="1242"/>
      <c r="BS53" s="1242"/>
      <c r="BT53" s="1242"/>
      <c r="BU53" s="1242"/>
      <c r="BV53" s="1242"/>
      <c r="BW53" s="1242"/>
      <c r="BX53" s="1242">
        <v>64.8</v>
      </c>
      <c r="BY53" s="1242"/>
      <c r="BZ53" s="1242"/>
      <c r="CA53" s="1242"/>
      <c r="CB53" s="1242"/>
      <c r="CC53" s="1242"/>
      <c r="CD53" s="1242"/>
      <c r="CE53" s="1242"/>
      <c r="CF53" s="1242">
        <v>65</v>
      </c>
      <c r="CG53" s="1242"/>
      <c r="CH53" s="1242"/>
      <c r="CI53" s="1242"/>
      <c r="CJ53" s="1242"/>
      <c r="CK53" s="1242"/>
      <c r="CL53" s="1242"/>
      <c r="CM53" s="1242"/>
      <c r="CN53" s="1242">
        <v>67.3</v>
      </c>
      <c r="CO53" s="1242"/>
      <c r="CP53" s="1242"/>
      <c r="CQ53" s="1242"/>
      <c r="CR53" s="1242"/>
      <c r="CS53" s="1242"/>
      <c r="CT53" s="1242"/>
      <c r="CU53" s="1242"/>
      <c r="CV53" s="1242">
        <v>68.5</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561</v>
      </c>
      <c r="AO55" s="1241"/>
      <c r="AP55" s="1241"/>
      <c r="AQ55" s="1241"/>
      <c r="AR55" s="1241"/>
      <c r="AS55" s="1241"/>
      <c r="AT55" s="1241"/>
      <c r="AU55" s="1241"/>
      <c r="AV55" s="1241"/>
      <c r="AW55" s="1241"/>
      <c r="AX55" s="1241"/>
      <c r="AY55" s="1241"/>
      <c r="AZ55" s="1241"/>
      <c r="BA55" s="1241"/>
      <c r="BB55" s="1244" t="s">
        <v>559</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560</v>
      </c>
      <c r="BC57" s="1244"/>
      <c r="BD57" s="1244"/>
      <c r="BE57" s="1244"/>
      <c r="BF57" s="1244"/>
      <c r="BG57" s="1244"/>
      <c r="BH57" s="1244"/>
      <c r="BI57" s="1244"/>
      <c r="BJ57" s="1244"/>
      <c r="BK57" s="1244"/>
      <c r="BL57" s="1244"/>
      <c r="BM57" s="1244"/>
      <c r="BN57" s="1244"/>
      <c r="BO57" s="1244"/>
      <c r="BP57" s="1242">
        <v>61.6</v>
      </c>
      <c r="BQ57" s="1242"/>
      <c r="BR57" s="1242"/>
      <c r="BS57" s="1242"/>
      <c r="BT57" s="1242"/>
      <c r="BU57" s="1242"/>
      <c r="BV57" s="1242"/>
      <c r="BW57" s="1242"/>
      <c r="BX57" s="1242">
        <v>61</v>
      </c>
      <c r="BY57" s="1242"/>
      <c r="BZ57" s="1242"/>
      <c r="CA57" s="1242"/>
      <c r="CB57" s="1242"/>
      <c r="CC57" s="1242"/>
      <c r="CD57" s="1242"/>
      <c r="CE57" s="1242"/>
      <c r="CF57" s="1242">
        <v>62.2</v>
      </c>
      <c r="CG57" s="1242"/>
      <c r="CH57" s="1242"/>
      <c r="CI57" s="1242"/>
      <c r="CJ57" s="1242"/>
      <c r="CK57" s="1242"/>
      <c r="CL57" s="1242"/>
      <c r="CM57" s="1242"/>
      <c r="CN57" s="1242">
        <v>63.6</v>
      </c>
      <c r="CO57" s="1242"/>
      <c r="CP57" s="1242"/>
      <c r="CQ57" s="1242"/>
      <c r="CR57" s="1242"/>
      <c r="CS57" s="1242"/>
      <c r="CT57" s="1242"/>
      <c r="CU57" s="1242"/>
      <c r="CV57" s="1242">
        <v>65.900000000000006</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562</v>
      </c>
    </row>
    <row r="64" spans="1:109" x14ac:dyDescent="0.15">
      <c r="B64" s="259"/>
      <c r="G64" s="357"/>
      <c r="I64" s="369"/>
      <c r="J64" s="369"/>
      <c r="K64" s="369"/>
      <c r="L64" s="369"/>
      <c r="M64" s="369"/>
      <c r="N64" s="370"/>
      <c r="AM64" s="357"/>
      <c r="AN64" s="357" t="s">
        <v>556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565</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557</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525</v>
      </c>
      <c r="BQ72" s="1241"/>
      <c r="BR72" s="1241"/>
      <c r="BS72" s="1241"/>
      <c r="BT72" s="1241"/>
      <c r="BU72" s="1241"/>
      <c r="BV72" s="1241"/>
      <c r="BW72" s="1241"/>
      <c r="BX72" s="1241" t="s">
        <v>526</v>
      </c>
      <c r="BY72" s="1241"/>
      <c r="BZ72" s="1241"/>
      <c r="CA72" s="1241"/>
      <c r="CB72" s="1241"/>
      <c r="CC72" s="1241"/>
      <c r="CD72" s="1241"/>
      <c r="CE72" s="1241"/>
      <c r="CF72" s="1241" t="s">
        <v>527</v>
      </c>
      <c r="CG72" s="1241"/>
      <c r="CH72" s="1241"/>
      <c r="CI72" s="1241"/>
      <c r="CJ72" s="1241"/>
      <c r="CK72" s="1241"/>
      <c r="CL72" s="1241"/>
      <c r="CM72" s="1241"/>
      <c r="CN72" s="1241" t="s">
        <v>528</v>
      </c>
      <c r="CO72" s="1241"/>
      <c r="CP72" s="1241"/>
      <c r="CQ72" s="1241"/>
      <c r="CR72" s="1241"/>
      <c r="CS72" s="1241"/>
      <c r="CT72" s="1241"/>
      <c r="CU72" s="1241"/>
      <c r="CV72" s="1241" t="s">
        <v>529</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558</v>
      </c>
      <c r="AO73" s="1244"/>
      <c r="AP73" s="1244"/>
      <c r="AQ73" s="1244"/>
      <c r="AR73" s="1244"/>
      <c r="AS73" s="1244"/>
      <c r="AT73" s="1244"/>
      <c r="AU73" s="1244"/>
      <c r="AV73" s="1244"/>
      <c r="AW73" s="1244"/>
      <c r="AX73" s="1244"/>
      <c r="AY73" s="1244"/>
      <c r="AZ73" s="1244"/>
      <c r="BA73" s="1244"/>
      <c r="BB73" s="1244" t="s">
        <v>559</v>
      </c>
      <c r="BC73" s="1244"/>
      <c r="BD73" s="1244"/>
      <c r="BE73" s="1244"/>
      <c r="BF73" s="1244"/>
      <c r="BG73" s="1244"/>
      <c r="BH73" s="1244"/>
      <c r="BI73" s="1244"/>
      <c r="BJ73" s="1244"/>
      <c r="BK73" s="1244"/>
      <c r="BL73" s="1244"/>
      <c r="BM73" s="1244"/>
      <c r="BN73" s="1244"/>
      <c r="BO73" s="1244"/>
      <c r="BP73" s="1242">
        <v>27.5</v>
      </c>
      <c r="BQ73" s="1242"/>
      <c r="BR73" s="1242"/>
      <c r="BS73" s="1242"/>
      <c r="BT73" s="1242"/>
      <c r="BU73" s="1242"/>
      <c r="BV73" s="1242"/>
      <c r="BW73" s="1242"/>
      <c r="BX73" s="1242">
        <v>39.1</v>
      </c>
      <c r="BY73" s="1242"/>
      <c r="BZ73" s="1242"/>
      <c r="CA73" s="1242"/>
      <c r="CB73" s="1242"/>
      <c r="CC73" s="1242"/>
      <c r="CD73" s="1242"/>
      <c r="CE73" s="1242"/>
      <c r="CF73" s="1242">
        <v>45</v>
      </c>
      <c r="CG73" s="1242"/>
      <c r="CH73" s="1242"/>
      <c r="CI73" s="1242"/>
      <c r="CJ73" s="1242"/>
      <c r="CK73" s="1242"/>
      <c r="CL73" s="1242"/>
      <c r="CM73" s="1242"/>
      <c r="CN73" s="1242">
        <v>41.2</v>
      </c>
      <c r="CO73" s="1242"/>
      <c r="CP73" s="1242"/>
      <c r="CQ73" s="1242"/>
      <c r="CR73" s="1242"/>
      <c r="CS73" s="1242"/>
      <c r="CT73" s="1242"/>
      <c r="CU73" s="1242"/>
      <c r="CV73" s="1242">
        <v>52.2</v>
      </c>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563</v>
      </c>
      <c r="BC75" s="1244"/>
      <c r="BD75" s="1244"/>
      <c r="BE75" s="1244"/>
      <c r="BF75" s="1244"/>
      <c r="BG75" s="1244"/>
      <c r="BH75" s="1244"/>
      <c r="BI75" s="1244"/>
      <c r="BJ75" s="1244"/>
      <c r="BK75" s="1244"/>
      <c r="BL75" s="1244"/>
      <c r="BM75" s="1244"/>
      <c r="BN75" s="1244"/>
      <c r="BO75" s="1244"/>
      <c r="BP75" s="1242">
        <v>4.4000000000000004</v>
      </c>
      <c r="BQ75" s="1242"/>
      <c r="BR75" s="1242"/>
      <c r="BS75" s="1242"/>
      <c r="BT75" s="1242"/>
      <c r="BU75" s="1242"/>
      <c r="BV75" s="1242"/>
      <c r="BW75" s="1242"/>
      <c r="BX75" s="1242">
        <v>4.8</v>
      </c>
      <c r="BY75" s="1242"/>
      <c r="BZ75" s="1242"/>
      <c r="CA75" s="1242"/>
      <c r="CB75" s="1242"/>
      <c r="CC75" s="1242"/>
      <c r="CD75" s="1242"/>
      <c r="CE75" s="1242"/>
      <c r="CF75" s="1242">
        <v>5.5</v>
      </c>
      <c r="CG75" s="1242"/>
      <c r="CH75" s="1242"/>
      <c r="CI75" s="1242"/>
      <c r="CJ75" s="1242"/>
      <c r="CK75" s="1242"/>
      <c r="CL75" s="1242"/>
      <c r="CM75" s="1242"/>
      <c r="CN75" s="1242">
        <v>7.1</v>
      </c>
      <c r="CO75" s="1242"/>
      <c r="CP75" s="1242"/>
      <c r="CQ75" s="1242"/>
      <c r="CR75" s="1242"/>
      <c r="CS75" s="1242"/>
      <c r="CT75" s="1242"/>
      <c r="CU75" s="1242"/>
      <c r="CV75" s="1242">
        <v>8.5</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561</v>
      </c>
      <c r="AO77" s="1241"/>
      <c r="AP77" s="1241"/>
      <c r="AQ77" s="1241"/>
      <c r="AR77" s="1241"/>
      <c r="AS77" s="1241"/>
      <c r="AT77" s="1241"/>
      <c r="AU77" s="1241"/>
      <c r="AV77" s="1241"/>
      <c r="AW77" s="1241"/>
      <c r="AX77" s="1241"/>
      <c r="AY77" s="1241"/>
      <c r="AZ77" s="1241"/>
      <c r="BA77" s="1241"/>
      <c r="BB77" s="1244" t="s">
        <v>559</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563</v>
      </c>
      <c r="BC79" s="1244"/>
      <c r="BD79" s="1244"/>
      <c r="BE79" s="1244"/>
      <c r="BF79" s="1244"/>
      <c r="BG79" s="1244"/>
      <c r="BH79" s="1244"/>
      <c r="BI79" s="1244"/>
      <c r="BJ79" s="1244"/>
      <c r="BK79" s="1244"/>
      <c r="BL79" s="1244"/>
      <c r="BM79" s="1244"/>
      <c r="BN79" s="1244"/>
      <c r="BO79" s="1244"/>
      <c r="BP79" s="1242">
        <v>8.6</v>
      </c>
      <c r="BQ79" s="1242"/>
      <c r="BR79" s="1242"/>
      <c r="BS79" s="1242"/>
      <c r="BT79" s="1242"/>
      <c r="BU79" s="1242"/>
      <c r="BV79" s="1242"/>
      <c r="BW79" s="1242"/>
      <c r="BX79" s="1242">
        <v>7.4</v>
      </c>
      <c r="BY79" s="1242"/>
      <c r="BZ79" s="1242"/>
      <c r="CA79" s="1242"/>
      <c r="CB79" s="1242"/>
      <c r="CC79" s="1242"/>
      <c r="CD79" s="1242"/>
      <c r="CE79" s="1242"/>
      <c r="CF79" s="1242">
        <v>7.5</v>
      </c>
      <c r="CG79" s="1242"/>
      <c r="CH79" s="1242"/>
      <c r="CI79" s="1242"/>
      <c r="CJ79" s="1242"/>
      <c r="CK79" s="1242"/>
      <c r="CL79" s="1242"/>
      <c r="CM79" s="1242"/>
      <c r="CN79" s="1242">
        <v>7.5</v>
      </c>
      <c r="CO79" s="1242"/>
      <c r="CP79" s="1242"/>
      <c r="CQ79" s="1242"/>
      <c r="CR79" s="1242"/>
      <c r="CS79" s="1242"/>
      <c r="CT79" s="1242"/>
      <c r="CU79" s="1242"/>
      <c r="CV79" s="1242">
        <v>7.7</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HAfzvWRCNVwmve2KdjN9HXdRMxYWb9paT2hIYE/rrmgkIIidYjjNKNuTOMdsG8cAd6PRib9e5XankJNS58lujQ==" saltValue="ovOMVIh1BLxaSb3Uj706p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1612D-7744-4857-94B3-051D150112F6}">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u5Nt09G+nKo6KKdYrYqZNHgYSltt3Qb0JVxz7qpeLhlsPOp0piJBjDX4KqfL1SnDSmwi8KU/PyzhLD7V85dybA==" saltValue="jsUXirt+OqYCE3iXD9kJ8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072AA-98E9-48CA-A6A9-D817EEC7886E}">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OJhhl0dfjq/i/jDmGNLBtiCX9VkcOcqBoENSzLdjxtTpuz+Vg3+7p/T9TR2AtfxIcIpKFZ/NVVkpWIQZTSFTHw==" saltValue="pkSCfWO2vBxi2vuyAJjT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326711</v>
      </c>
      <c r="E3" s="154"/>
      <c r="F3" s="155">
        <v>190274</v>
      </c>
      <c r="G3" s="156"/>
      <c r="H3" s="157"/>
    </row>
    <row r="4" spans="1:8" x14ac:dyDescent="0.15">
      <c r="A4" s="158"/>
      <c r="B4" s="159"/>
      <c r="C4" s="160"/>
      <c r="D4" s="161">
        <v>178156</v>
      </c>
      <c r="E4" s="162"/>
      <c r="F4" s="163">
        <v>88584</v>
      </c>
      <c r="G4" s="164"/>
      <c r="H4" s="165"/>
    </row>
    <row r="5" spans="1:8" x14ac:dyDescent="0.15">
      <c r="A5" s="146" t="s">
        <v>519</v>
      </c>
      <c r="B5" s="151"/>
      <c r="C5" s="152"/>
      <c r="D5" s="153">
        <v>498536</v>
      </c>
      <c r="E5" s="154"/>
      <c r="F5" s="155">
        <v>301035</v>
      </c>
      <c r="G5" s="156"/>
      <c r="H5" s="157"/>
    </row>
    <row r="6" spans="1:8" x14ac:dyDescent="0.15">
      <c r="A6" s="158"/>
      <c r="B6" s="159"/>
      <c r="C6" s="160"/>
      <c r="D6" s="161">
        <v>281892</v>
      </c>
      <c r="E6" s="162"/>
      <c r="F6" s="163">
        <v>154376</v>
      </c>
      <c r="G6" s="164"/>
      <c r="H6" s="165"/>
    </row>
    <row r="7" spans="1:8" x14ac:dyDescent="0.15">
      <c r="A7" s="146" t="s">
        <v>520</v>
      </c>
      <c r="B7" s="151"/>
      <c r="C7" s="152"/>
      <c r="D7" s="153">
        <v>503854</v>
      </c>
      <c r="E7" s="154"/>
      <c r="F7" s="155">
        <v>277467</v>
      </c>
      <c r="G7" s="156"/>
      <c r="H7" s="157"/>
    </row>
    <row r="8" spans="1:8" x14ac:dyDescent="0.15">
      <c r="A8" s="158"/>
      <c r="B8" s="159"/>
      <c r="C8" s="160"/>
      <c r="D8" s="161">
        <v>184504</v>
      </c>
      <c r="E8" s="162"/>
      <c r="F8" s="163">
        <v>128378</v>
      </c>
      <c r="G8" s="164"/>
      <c r="H8" s="165"/>
    </row>
    <row r="9" spans="1:8" x14ac:dyDescent="0.15">
      <c r="A9" s="146" t="s">
        <v>521</v>
      </c>
      <c r="B9" s="151"/>
      <c r="C9" s="152"/>
      <c r="D9" s="153">
        <v>669448</v>
      </c>
      <c r="E9" s="154"/>
      <c r="F9" s="155">
        <v>282256</v>
      </c>
      <c r="G9" s="156"/>
      <c r="H9" s="157"/>
    </row>
    <row r="10" spans="1:8" x14ac:dyDescent="0.15">
      <c r="A10" s="158"/>
      <c r="B10" s="159"/>
      <c r="C10" s="160"/>
      <c r="D10" s="161">
        <v>215195</v>
      </c>
      <c r="E10" s="162"/>
      <c r="F10" s="163">
        <v>145453</v>
      </c>
      <c r="G10" s="164"/>
      <c r="H10" s="165"/>
    </row>
    <row r="11" spans="1:8" x14ac:dyDescent="0.15">
      <c r="A11" s="146" t="s">
        <v>522</v>
      </c>
      <c r="B11" s="151"/>
      <c r="C11" s="152"/>
      <c r="D11" s="153">
        <v>411919</v>
      </c>
      <c r="E11" s="154"/>
      <c r="F11" s="155">
        <v>295341</v>
      </c>
      <c r="G11" s="156"/>
      <c r="H11" s="157"/>
    </row>
    <row r="12" spans="1:8" x14ac:dyDescent="0.15">
      <c r="A12" s="158"/>
      <c r="B12" s="159"/>
      <c r="C12" s="166"/>
      <c r="D12" s="161">
        <v>179811</v>
      </c>
      <c r="E12" s="162"/>
      <c r="F12" s="163">
        <v>137402</v>
      </c>
      <c r="G12" s="164"/>
      <c r="H12" s="165"/>
    </row>
    <row r="13" spans="1:8" x14ac:dyDescent="0.15">
      <c r="A13" s="146"/>
      <c r="B13" s="151"/>
      <c r="C13" s="152"/>
      <c r="D13" s="153">
        <v>482094</v>
      </c>
      <c r="E13" s="154"/>
      <c r="F13" s="155">
        <v>269275</v>
      </c>
      <c r="G13" s="167"/>
      <c r="H13" s="157"/>
    </row>
    <row r="14" spans="1:8" x14ac:dyDescent="0.15">
      <c r="A14" s="158"/>
      <c r="B14" s="159"/>
      <c r="C14" s="160"/>
      <c r="D14" s="161">
        <v>207912</v>
      </c>
      <c r="E14" s="162"/>
      <c r="F14" s="163">
        <v>130839</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1.76</v>
      </c>
      <c r="C19" s="168">
        <f>ROUND(VALUE(SUBSTITUTE(実質収支比率等に係る経年分析!G$48,"▲","-")),2)</f>
        <v>2.13</v>
      </c>
      <c r="D19" s="168">
        <f>ROUND(VALUE(SUBSTITUTE(実質収支比率等に係る経年分析!H$48,"▲","-")),2)</f>
        <v>2.94</v>
      </c>
      <c r="E19" s="168">
        <f>ROUND(VALUE(SUBSTITUTE(実質収支比率等に係る経年分析!I$48,"▲","-")),2)</f>
        <v>1.94</v>
      </c>
      <c r="F19" s="168">
        <f>ROUND(VALUE(SUBSTITUTE(実質収支比率等に係る経年分析!J$48,"▲","-")),2)</f>
        <v>2.0099999999999998</v>
      </c>
    </row>
    <row r="20" spans="1:11" x14ac:dyDescent="0.15">
      <c r="A20" s="168" t="s">
        <v>53</v>
      </c>
      <c r="B20" s="168">
        <f>ROUND(VALUE(SUBSTITUTE(実質収支比率等に係る経年分析!F$47,"▲","-")),2)</f>
        <v>28.35</v>
      </c>
      <c r="C20" s="168">
        <f>ROUND(VALUE(SUBSTITUTE(実質収支比率等に係る経年分析!G$47,"▲","-")),2)</f>
        <v>27.21</v>
      </c>
      <c r="D20" s="168">
        <f>ROUND(VALUE(SUBSTITUTE(実質収支比率等に係る経年分析!H$47,"▲","-")),2)</f>
        <v>24.99</v>
      </c>
      <c r="E20" s="168">
        <f>ROUND(VALUE(SUBSTITUTE(実質収支比率等に係る経年分析!I$47,"▲","-")),2)</f>
        <v>24.59</v>
      </c>
      <c r="F20" s="168">
        <f>ROUND(VALUE(SUBSTITUTE(実質収支比率等に係る経年分析!J$47,"▲","-")),2)</f>
        <v>24.83</v>
      </c>
    </row>
    <row r="21" spans="1:11" x14ac:dyDescent="0.15">
      <c r="A21" s="168" t="s">
        <v>54</v>
      </c>
      <c r="B21" s="168">
        <f>IF(ISNUMBER(VALUE(SUBSTITUTE(実質収支比率等に係る経年分析!F$49,"▲","-"))),ROUND(VALUE(SUBSTITUTE(実質収支比率等に係る経年分析!F$49,"▲","-")),2),NA())</f>
        <v>-2.2799999999999998</v>
      </c>
      <c r="C21" s="168">
        <f>IF(ISNUMBER(VALUE(SUBSTITUTE(実質収支比率等に係る経年分析!G$49,"▲","-"))),ROUND(VALUE(SUBSTITUTE(実質収支比率等に係る経年分析!G$49,"▲","-")),2),NA())</f>
        <v>0.52</v>
      </c>
      <c r="D21" s="168">
        <f>IF(ISNUMBER(VALUE(SUBSTITUTE(実質収支比率等に係る経年分析!H$49,"▲","-"))),ROUND(VALUE(SUBSTITUTE(実質収支比率等に係る経年分析!H$49,"▲","-")),2),NA())</f>
        <v>1.0900000000000001</v>
      </c>
      <c r="E21" s="168">
        <f>IF(ISNUMBER(VALUE(SUBSTITUTE(実質収支比率等に係る経年分析!I$49,"▲","-"))),ROUND(VALUE(SUBSTITUTE(実質収支比率等に係る経年分析!I$49,"▲","-")),2),NA())</f>
        <v>-0.86</v>
      </c>
      <c r="F21" s="168">
        <f>IF(ISNUMBER(VALUE(SUBSTITUTE(実質収支比率等に係る経年分析!J$49,"▲","-"))),ROUND(VALUE(SUBSTITUTE(実質収支比率等に係る経年分析!J$49,"▲","-")),2),NA())</f>
        <v>0.14000000000000001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0.04</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1.0900000000000001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v>
      </c>
    </row>
    <row r="34" spans="1:16" x14ac:dyDescent="0.15">
      <c r="A34" s="169" t="str">
        <f>IF(連結実質赤字比率に係る赤字・黒字の構成分析!C$36="",NA(),連結実質赤字比率に係る赤字・黒字の構成分析!C$36)</f>
        <v>簡易水道特別会計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0.53</v>
      </c>
    </row>
    <row r="35" spans="1:16" x14ac:dyDescent="0.15">
      <c r="A35" s="169" t="str">
        <f>IF(連結実質赤字比率に係る赤字・黒字の構成分析!C$35="",NA(),連結実質赤字比率に係る赤字・黒字の構成分析!C$35)</f>
        <v>国民健康保険病院特別会計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0.15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0.43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0.56999999999999995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2.12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2.94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1.94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592</v>
      </c>
      <c r="E42" s="170"/>
      <c r="F42" s="170"/>
      <c r="G42" s="170">
        <f>'実質公債費比率（分子）の構造'!L$52</f>
        <v>617</v>
      </c>
      <c r="H42" s="170"/>
      <c r="I42" s="170"/>
      <c r="J42" s="170">
        <f>'実質公債費比率（分子）の構造'!M$52</f>
        <v>701</v>
      </c>
      <c r="K42" s="170"/>
      <c r="L42" s="170"/>
      <c r="M42" s="170">
        <f>'実質公債費比率（分子）の構造'!N$52</f>
        <v>809</v>
      </c>
      <c r="N42" s="170"/>
      <c r="O42" s="170"/>
      <c r="P42" s="170">
        <f>'実質公債費比率（分子）の構造'!O$52</f>
        <v>783</v>
      </c>
    </row>
    <row r="43" spans="1:16" x14ac:dyDescent="0.15">
      <c r="A43" s="170" t="s">
        <v>16</v>
      </c>
      <c r="B43" s="170">
        <f>'実質公債費比率（分子）の構造'!K$51</f>
        <v>0</v>
      </c>
      <c r="C43" s="170"/>
      <c r="D43" s="170"/>
      <c r="E43" s="170">
        <f>'実質公債費比率（分子）の構造'!L$51</f>
        <v>1</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7</v>
      </c>
      <c r="C44" s="170"/>
      <c r="D44" s="170"/>
      <c r="E44" s="170">
        <f>'実質公債費比率（分子）の構造'!L$50</f>
        <v>4</v>
      </c>
      <c r="F44" s="170"/>
      <c r="G44" s="170"/>
      <c r="H44" s="170">
        <f>'実質公債費比率（分子）の構造'!M$50</f>
        <v>2</v>
      </c>
      <c r="I44" s="170"/>
      <c r="J44" s="170"/>
      <c r="K44" s="170">
        <f>'実質公債費比率（分子）の構造'!N$50</f>
        <v>1</v>
      </c>
      <c r="L44" s="170"/>
      <c r="M44" s="170"/>
      <c r="N44" s="170">
        <f>'実質公債費比率（分子）の構造'!O$50</f>
        <v>1</v>
      </c>
      <c r="O44" s="170"/>
      <c r="P44" s="170"/>
    </row>
    <row r="45" spans="1:16" x14ac:dyDescent="0.15">
      <c r="A45" s="170" t="s">
        <v>63</v>
      </c>
      <c r="B45" s="170">
        <f>'実質公債費比率（分子）の構造'!K$49</f>
        <v>12</v>
      </c>
      <c r="C45" s="170"/>
      <c r="D45" s="170"/>
      <c r="E45" s="170">
        <f>'実質公債費比率（分子）の構造'!L$49</f>
        <v>16</v>
      </c>
      <c r="F45" s="170"/>
      <c r="G45" s="170"/>
      <c r="H45" s="170">
        <f>'実質公債費比率（分子）の構造'!M$49</f>
        <v>17</v>
      </c>
      <c r="I45" s="170"/>
      <c r="J45" s="170"/>
      <c r="K45" s="170">
        <f>'実質公債費比率（分子）の構造'!N$49</f>
        <v>18</v>
      </c>
      <c r="L45" s="170"/>
      <c r="M45" s="170"/>
      <c r="N45" s="170">
        <f>'実質公債費比率（分子）の構造'!O$49</f>
        <v>20</v>
      </c>
      <c r="O45" s="170"/>
      <c r="P45" s="170"/>
    </row>
    <row r="46" spans="1:16" x14ac:dyDescent="0.15">
      <c r="A46" s="170" t="s">
        <v>64</v>
      </c>
      <c r="B46" s="170">
        <f>'実質公債費比率（分子）の構造'!K$48</f>
        <v>61</v>
      </c>
      <c r="C46" s="170"/>
      <c r="D46" s="170"/>
      <c r="E46" s="170">
        <f>'実質公債費比率（分子）の構造'!L$48</f>
        <v>70</v>
      </c>
      <c r="F46" s="170"/>
      <c r="G46" s="170"/>
      <c r="H46" s="170">
        <f>'実質公債費比率（分子）の構造'!M$48</f>
        <v>97</v>
      </c>
      <c r="I46" s="170"/>
      <c r="J46" s="170"/>
      <c r="K46" s="170">
        <f>'実質公債費比率（分子）の構造'!N$48</f>
        <v>215</v>
      </c>
      <c r="L46" s="170"/>
      <c r="M46" s="170"/>
      <c r="N46" s="170">
        <f>'実質公債費比率（分子）の構造'!O$48</f>
        <v>232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634</v>
      </c>
      <c r="C49" s="170"/>
      <c r="D49" s="170"/>
      <c r="E49" s="170">
        <f>'実質公債費比率（分子）の構造'!L$45</f>
        <v>682</v>
      </c>
      <c r="F49" s="170"/>
      <c r="G49" s="170"/>
      <c r="H49" s="170">
        <f>'実質公債費比率（分子）の構造'!M$45</f>
        <v>806</v>
      </c>
      <c r="I49" s="170"/>
      <c r="J49" s="170"/>
      <c r="K49" s="170">
        <f>'実質公債費比率（分子）の構造'!N$45</f>
        <v>865</v>
      </c>
      <c r="L49" s="170"/>
      <c r="M49" s="170"/>
      <c r="N49" s="170">
        <f>'実質公債費比率（分子）の構造'!O$45</f>
        <v>835</v>
      </c>
      <c r="O49" s="170"/>
      <c r="P49" s="170"/>
    </row>
    <row r="50" spans="1:16" x14ac:dyDescent="0.15">
      <c r="A50" s="170" t="s">
        <v>67</v>
      </c>
      <c r="B50" s="170" t="e">
        <f>NA()</f>
        <v>#N/A</v>
      </c>
      <c r="C50" s="170">
        <f>IF(ISNUMBER('実質公債費比率（分子）の構造'!K$53),'実質公債費比率（分子）の構造'!K$53,NA())</f>
        <v>122</v>
      </c>
      <c r="D50" s="170" t="e">
        <f>NA()</f>
        <v>#N/A</v>
      </c>
      <c r="E50" s="170" t="e">
        <f>NA()</f>
        <v>#N/A</v>
      </c>
      <c r="F50" s="170">
        <f>IF(ISNUMBER('実質公債費比率（分子）の構造'!L$53),'実質公債費比率（分子）の構造'!L$53,NA())</f>
        <v>156</v>
      </c>
      <c r="G50" s="170" t="e">
        <f>NA()</f>
        <v>#N/A</v>
      </c>
      <c r="H50" s="170" t="e">
        <f>NA()</f>
        <v>#N/A</v>
      </c>
      <c r="I50" s="170">
        <f>IF(ISNUMBER('実質公債費比率（分子）の構造'!M$53),'実質公債費比率（分子）の構造'!M$53,NA())</f>
        <v>221</v>
      </c>
      <c r="J50" s="170" t="e">
        <f>NA()</f>
        <v>#N/A</v>
      </c>
      <c r="K50" s="170" t="e">
        <f>NA()</f>
        <v>#N/A</v>
      </c>
      <c r="L50" s="170">
        <f>IF(ISNUMBER('実質公債費比率（分子）の構造'!N$53),'実質公債費比率（分子）の構造'!N$53,NA())</f>
        <v>290</v>
      </c>
      <c r="M50" s="170" t="e">
        <f>NA()</f>
        <v>#N/A</v>
      </c>
      <c r="N50" s="170" t="e">
        <f>NA()</f>
        <v>#N/A</v>
      </c>
      <c r="O50" s="170">
        <f>IF(ISNUMBER('実質公債費比率（分子）の構造'!O$53),'実質公債費比率（分子）の構造'!O$53,NA())</f>
        <v>305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7361</v>
      </c>
      <c r="E56" s="169"/>
      <c r="F56" s="169"/>
      <c r="G56" s="169">
        <f>'将来負担比率（分子）の構造'!J$52</f>
        <v>7403</v>
      </c>
      <c r="H56" s="169"/>
      <c r="I56" s="169"/>
      <c r="J56" s="169">
        <f>'将来負担比率（分子）の構造'!K$52</f>
        <v>6858</v>
      </c>
      <c r="K56" s="169"/>
      <c r="L56" s="169"/>
      <c r="M56" s="169">
        <f>'将来負担比率（分子）の構造'!L$52</f>
        <v>6893</v>
      </c>
      <c r="N56" s="169"/>
      <c r="O56" s="169"/>
      <c r="P56" s="169">
        <f>'将来負担比率（分子）の構造'!M$52</f>
        <v>6511</v>
      </c>
    </row>
    <row r="57" spans="1:16" x14ac:dyDescent="0.15">
      <c r="A57" s="169" t="s">
        <v>42</v>
      </c>
      <c r="B57" s="169"/>
      <c r="C57" s="169"/>
      <c r="D57" s="169">
        <f>'将来負担比率（分子）の構造'!I$51</f>
        <v>273</v>
      </c>
      <c r="E57" s="169"/>
      <c r="F57" s="169"/>
      <c r="G57" s="169">
        <f>'将来負担比率（分子）の構造'!J$51</f>
        <v>247</v>
      </c>
      <c r="H57" s="169"/>
      <c r="I57" s="169"/>
      <c r="J57" s="169">
        <f>'将来負担比率（分子）の構造'!K$51</f>
        <v>330</v>
      </c>
      <c r="K57" s="169"/>
      <c r="L57" s="169"/>
      <c r="M57" s="169">
        <f>'将来負担比率（分子）の構造'!L$51</f>
        <v>372</v>
      </c>
      <c r="N57" s="169"/>
      <c r="O57" s="169"/>
      <c r="P57" s="169">
        <f>'将来負担比率（分子）の構造'!M$51</f>
        <v>330</v>
      </c>
    </row>
    <row r="58" spans="1:16" x14ac:dyDescent="0.15">
      <c r="A58" s="169" t="s">
        <v>41</v>
      </c>
      <c r="B58" s="169"/>
      <c r="C58" s="169"/>
      <c r="D58" s="169">
        <f>'将来負担比率（分子）の構造'!I$50</f>
        <v>2302</v>
      </c>
      <c r="E58" s="169"/>
      <c r="F58" s="169"/>
      <c r="G58" s="169">
        <f>'将来負担比率（分子）の構造'!J$50</f>
        <v>2210</v>
      </c>
      <c r="H58" s="169"/>
      <c r="I58" s="169"/>
      <c r="J58" s="169">
        <f>'将来負担比率（分子）の構造'!K$50</f>
        <v>2297</v>
      </c>
      <c r="K58" s="169"/>
      <c r="L58" s="169"/>
      <c r="M58" s="169">
        <f>'将来負担比率（分子）の構造'!L$50</f>
        <v>2270</v>
      </c>
      <c r="N58" s="169"/>
      <c r="O58" s="169"/>
      <c r="P58" s="169">
        <f>'将来負担比率（分子）の構造'!M$50</f>
        <v>2029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776</v>
      </c>
      <c r="C62" s="169"/>
      <c r="D62" s="169"/>
      <c r="E62" s="169">
        <f>'将来負担比率（分子）の構造'!J$45</f>
        <v>719</v>
      </c>
      <c r="F62" s="169"/>
      <c r="G62" s="169"/>
      <c r="H62" s="169">
        <f>'将来負担比率（分子）の構造'!K$45</f>
        <v>656</v>
      </c>
      <c r="I62" s="169"/>
      <c r="J62" s="169"/>
      <c r="K62" s="169">
        <f>'将来負担比率（分子）の構造'!L$45</f>
        <v>612</v>
      </c>
      <c r="L62" s="169"/>
      <c r="M62" s="169"/>
      <c r="N62" s="169">
        <f>'将来負担比率（分子）の構造'!M$45</f>
        <v>653</v>
      </c>
      <c r="O62" s="169"/>
      <c r="P62" s="169"/>
    </row>
    <row r="63" spans="1:16" x14ac:dyDescent="0.15">
      <c r="A63" s="169" t="s">
        <v>34</v>
      </c>
      <c r="B63" s="169">
        <f>'将来負担比率（分子）の構造'!I$44</f>
        <v>161</v>
      </c>
      <c r="C63" s="169"/>
      <c r="D63" s="169"/>
      <c r="E63" s="169">
        <f>'将来負担比率（分子）の構造'!J$44</f>
        <v>149</v>
      </c>
      <c r="F63" s="169"/>
      <c r="G63" s="169"/>
      <c r="H63" s="169">
        <f>'将来負担比率（分子）の構造'!K$44</f>
        <v>144</v>
      </c>
      <c r="I63" s="169"/>
      <c r="J63" s="169"/>
      <c r="K63" s="169">
        <f>'将来負担比率（分子）の構造'!L$44</f>
        <v>126</v>
      </c>
      <c r="L63" s="169"/>
      <c r="M63" s="169"/>
      <c r="N63" s="169">
        <f>'将来負担比率（分子）の構造'!M$44</f>
        <v>144</v>
      </c>
      <c r="O63" s="169"/>
      <c r="P63" s="169"/>
    </row>
    <row r="64" spans="1:16" x14ac:dyDescent="0.15">
      <c r="A64" s="169" t="s">
        <v>33</v>
      </c>
      <c r="B64" s="169">
        <f>'将来負担比率（分子）の構造'!I$43</f>
        <v>1937</v>
      </c>
      <c r="C64" s="169"/>
      <c r="D64" s="169"/>
      <c r="E64" s="169">
        <f>'将来負担比率（分子）の構造'!J$43</f>
        <v>2209</v>
      </c>
      <c r="F64" s="169"/>
      <c r="G64" s="169"/>
      <c r="H64" s="169">
        <f>'将来負担比率（分子）の構造'!K$43</f>
        <v>2277</v>
      </c>
      <c r="I64" s="169"/>
      <c r="J64" s="169"/>
      <c r="K64" s="169">
        <f>'将来負担比率（分子）の構造'!L$43</f>
        <v>2449</v>
      </c>
      <c r="L64" s="169"/>
      <c r="M64" s="169"/>
      <c r="N64" s="169">
        <f>'将来負担比率（分子）の構造'!M$43</f>
        <v>2480</v>
      </c>
      <c r="O64" s="169"/>
      <c r="P64" s="169"/>
    </row>
    <row r="65" spans="1:16" x14ac:dyDescent="0.15">
      <c r="A65" s="169" t="s">
        <v>32</v>
      </c>
      <c r="B65" s="169">
        <f>'将来負担比率（分子）の構造'!I$42</f>
        <v>10</v>
      </c>
      <c r="C65" s="169"/>
      <c r="D65" s="169"/>
      <c r="E65" s="169">
        <f>'将来負担比率（分子）の構造'!J$42</f>
        <v>5</v>
      </c>
      <c r="F65" s="169"/>
      <c r="G65" s="169"/>
      <c r="H65" s="169">
        <f>'将来負担比率（分子）の構造'!K$42</f>
        <v>4</v>
      </c>
      <c r="I65" s="169"/>
      <c r="J65" s="169"/>
      <c r="K65" s="169">
        <f>'将来負担比率（分子）の構造'!L$42</f>
        <v>2</v>
      </c>
      <c r="L65" s="169"/>
      <c r="M65" s="169"/>
      <c r="N65" s="169">
        <f>'将来負担比率（分子）の構造'!M$42</f>
        <v>1</v>
      </c>
      <c r="O65" s="169"/>
      <c r="P65" s="169"/>
    </row>
    <row r="66" spans="1:16" x14ac:dyDescent="0.15">
      <c r="A66" s="169" t="s">
        <v>31</v>
      </c>
      <c r="B66" s="169">
        <f>'将来負担比率（分子）の構造'!I$41</f>
        <v>7835</v>
      </c>
      <c r="C66" s="169"/>
      <c r="D66" s="169"/>
      <c r="E66" s="169">
        <f>'将来負担比率（分子）の構造'!J$41</f>
        <v>7938</v>
      </c>
      <c r="F66" s="169"/>
      <c r="G66" s="169"/>
      <c r="H66" s="169">
        <f>'将来負担比率（分子）の構造'!K$41</f>
        <v>7849</v>
      </c>
      <c r="I66" s="169"/>
      <c r="J66" s="169"/>
      <c r="K66" s="169">
        <f>'将来負担比率（分子）の構造'!L$41</f>
        <v>7652</v>
      </c>
      <c r="L66" s="169"/>
      <c r="M66" s="169"/>
      <c r="N66" s="169">
        <f>'将来負担比率（分子）の構造'!M$41</f>
        <v>7245</v>
      </c>
      <c r="O66" s="169"/>
      <c r="P66" s="169"/>
    </row>
    <row r="67" spans="1:16" x14ac:dyDescent="0.15">
      <c r="A67" s="169" t="s">
        <v>71</v>
      </c>
      <c r="B67" s="169" t="e">
        <f>NA()</f>
        <v>#N/A</v>
      </c>
      <c r="C67" s="169">
        <f>IF(ISNUMBER('将来負担比率（分子）の構造'!I$53), IF('将来負担比率（分子）の構造'!I$53 &lt; 0, 0, '将来負担比率（分子）の構造'!I$53), NA())</f>
        <v>782</v>
      </c>
      <c r="D67" s="169" t="e">
        <f>NA()</f>
        <v>#N/A</v>
      </c>
      <c r="E67" s="169" t="e">
        <f>NA()</f>
        <v>#N/A</v>
      </c>
      <c r="F67" s="169">
        <f>IF(ISNUMBER('将来負担比率（分子）の構造'!J$53), IF('将来負担比率（分子）の構造'!J$53 &lt; 0, 0, '将来負担比率（分子）の構造'!J$53), NA())</f>
        <v>1161</v>
      </c>
      <c r="G67" s="169" t="e">
        <f>NA()</f>
        <v>#N/A</v>
      </c>
      <c r="H67" s="169" t="e">
        <f>NA()</f>
        <v>#N/A</v>
      </c>
      <c r="I67" s="169">
        <f>IF(ISNUMBER('将来負担比率（分子）の構造'!K$53), IF('将来負担比率（分子）の構造'!K$53 &lt; 0, 0, '将来負担比率（分子）の構造'!K$53), NA())</f>
        <v>1444</v>
      </c>
      <c r="J67" s="169" t="e">
        <f>NA()</f>
        <v>#N/A</v>
      </c>
      <c r="K67" s="169" t="e">
        <f>NA()</f>
        <v>#N/A</v>
      </c>
      <c r="L67" s="169">
        <f>IF(ISNUMBER('将来負担比率（分子）の構造'!L$53), IF('将来負担比率（分子）の構造'!L$53 &lt; 0, 0, '将来負担比率（分子）の構造'!L$53), NA())</f>
        <v>1307</v>
      </c>
      <c r="M67" s="169" t="e">
        <f>NA()</f>
        <v>#N/A</v>
      </c>
      <c r="N67" s="169" t="e">
        <f>NA()</f>
        <v>#N/A</v>
      </c>
      <c r="O67" s="169">
        <f>IF(ISNUMBER('将来負担比率（分子）の構造'!M$53), IF('将来負担比率（分子）の構造'!M$53 &lt; 0, 0, '将来負担比率（分子）の構造'!M$53), NA())</f>
        <v>1652</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968</v>
      </c>
      <c r="C72" s="173">
        <f>基金残高に係る経年分析!G55</f>
        <v>971</v>
      </c>
      <c r="D72" s="173">
        <f>基金残高に係る経年分析!H55</f>
        <v>974</v>
      </c>
    </row>
    <row r="73" spans="1:16" x14ac:dyDescent="0.15">
      <c r="A73" s="172" t="s">
        <v>74</v>
      </c>
      <c r="B73" s="173">
        <f>基金残高に係る経年分析!F56</f>
        <v>76</v>
      </c>
      <c r="C73" s="173">
        <f>基金残高に係る経年分析!G56</f>
        <v>76</v>
      </c>
      <c r="D73" s="173">
        <f>基金残高に係る経年分析!H56</f>
        <v>76</v>
      </c>
    </row>
    <row r="74" spans="1:16" x14ac:dyDescent="0.15">
      <c r="A74" s="172" t="s">
        <v>75</v>
      </c>
      <c r="B74" s="173">
        <f>基金残高に係る経年分析!F57</f>
        <v>1209</v>
      </c>
      <c r="C74" s="173">
        <f>基金残高に係る経年分析!G57</f>
        <v>1170</v>
      </c>
      <c r="D74" s="173">
        <f>基金残高に係る経年分析!H57</f>
        <v>952</v>
      </c>
    </row>
  </sheetData>
  <sheetProtection algorithmName="SHA-512" hashValue="LANqUWpIiPX5TsNURKVTP6u9Eo9ihWJnTaoANyFGTVQ38wTGbx8DrCN/X6gl6bpXg46bVZUbXTl8sCtgwzWfNw==" saltValue="N+hjWUL/f7jPYm/hSlF83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92" t="s">
        <v>205</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206</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207</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15">
      <c r="B4" s="692" t="s">
        <v>1</v>
      </c>
      <c r="C4" s="693"/>
      <c r="D4" s="693"/>
      <c r="E4" s="693"/>
      <c r="F4" s="693"/>
      <c r="G4" s="693"/>
      <c r="H4" s="693"/>
      <c r="I4" s="693"/>
      <c r="J4" s="693"/>
      <c r="K4" s="693"/>
      <c r="L4" s="693"/>
      <c r="M4" s="693"/>
      <c r="N4" s="693"/>
      <c r="O4" s="693"/>
      <c r="P4" s="693"/>
      <c r="Q4" s="694"/>
      <c r="R4" s="692" t="s">
        <v>208</v>
      </c>
      <c r="S4" s="693"/>
      <c r="T4" s="693"/>
      <c r="U4" s="693"/>
      <c r="V4" s="693"/>
      <c r="W4" s="693"/>
      <c r="X4" s="693"/>
      <c r="Y4" s="694"/>
      <c r="Z4" s="692" t="s">
        <v>209</v>
      </c>
      <c r="AA4" s="693"/>
      <c r="AB4" s="693"/>
      <c r="AC4" s="694"/>
      <c r="AD4" s="692" t="s">
        <v>210</v>
      </c>
      <c r="AE4" s="693"/>
      <c r="AF4" s="693"/>
      <c r="AG4" s="693"/>
      <c r="AH4" s="693"/>
      <c r="AI4" s="693"/>
      <c r="AJ4" s="693"/>
      <c r="AK4" s="694"/>
      <c r="AL4" s="692" t="s">
        <v>209</v>
      </c>
      <c r="AM4" s="693"/>
      <c r="AN4" s="693"/>
      <c r="AO4" s="694"/>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92" t="s">
        <v>214</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15">
      <c r="B5" s="689" t="s">
        <v>215</v>
      </c>
      <c r="C5" s="690"/>
      <c r="D5" s="690"/>
      <c r="E5" s="690"/>
      <c r="F5" s="690"/>
      <c r="G5" s="690"/>
      <c r="H5" s="690"/>
      <c r="I5" s="690"/>
      <c r="J5" s="690"/>
      <c r="K5" s="690"/>
      <c r="L5" s="690"/>
      <c r="M5" s="690"/>
      <c r="N5" s="690"/>
      <c r="O5" s="690"/>
      <c r="P5" s="690"/>
      <c r="Q5" s="691"/>
      <c r="R5" s="686">
        <v>503321</v>
      </c>
      <c r="S5" s="687"/>
      <c r="T5" s="687"/>
      <c r="U5" s="687"/>
      <c r="V5" s="687"/>
      <c r="W5" s="687"/>
      <c r="X5" s="687"/>
      <c r="Y5" s="715"/>
      <c r="Z5" s="728">
        <v>7.2</v>
      </c>
      <c r="AA5" s="728"/>
      <c r="AB5" s="728"/>
      <c r="AC5" s="728"/>
      <c r="AD5" s="729">
        <v>503321</v>
      </c>
      <c r="AE5" s="729"/>
      <c r="AF5" s="729"/>
      <c r="AG5" s="729"/>
      <c r="AH5" s="729"/>
      <c r="AI5" s="729"/>
      <c r="AJ5" s="729"/>
      <c r="AK5" s="729"/>
      <c r="AL5" s="716">
        <v>12.7</v>
      </c>
      <c r="AM5" s="698"/>
      <c r="AN5" s="698"/>
      <c r="AO5" s="717"/>
      <c r="AP5" s="689" t="s">
        <v>216</v>
      </c>
      <c r="AQ5" s="690"/>
      <c r="AR5" s="690"/>
      <c r="AS5" s="690"/>
      <c r="AT5" s="690"/>
      <c r="AU5" s="690"/>
      <c r="AV5" s="690"/>
      <c r="AW5" s="690"/>
      <c r="AX5" s="690"/>
      <c r="AY5" s="690"/>
      <c r="AZ5" s="690"/>
      <c r="BA5" s="690"/>
      <c r="BB5" s="690"/>
      <c r="BC5" s="690"/>
      <c r="BD5" s="690"/>
      <c r="BE5" s="690"/>
      <c r="BF5" s="691"/>
      <c r="BG5" s="634">
        <v>502245</v>
      </c>
      <c r="BH5" s="635"/>
      <c r="BI5" s="635"/>
      <c r="BJ5" s="635"/>
      <c r="BK5" s="635"/>
      <c r="BL5" s="635"/>
      <c r="BM5" s="635"/>
      <c r="BN5" s="636"/>
      <c r="BO5" s="672">
        <v>99.8</v>
      </c>
      <c r="BP5" s="672"/>
      <c r="BQ5" s="672"/>
      <c r="BR5" s="672"/>
      <c r="BS5" s="673">
        <v>1983</v>
      </c>
      <c r="BT5" s="673"/>
      <c r="BU5" s="673"/>
      <c r="BV5" s="673"/>
      <c r="BW5" s="673"/>
      <c r="BX5" s="673"/>
      <c r="BY5" s="673"/>
      <c r="BZ5" s="673"/>
      <c r="CA5" s="673"/>
      <c r="CB5" s="708"/>
      <c r="CD5" s="692" t="s">
        <v>211</v>
      </c>
      <c r="CE5" s="693"/>
      <c r="CF5" s="693"/>
      <c r="CG5" s="693"/>
      <c r="CH5" s="693"/>
      <c r="CI5" s="693"/>
      <c r="CJ5" s="693"/>
      <c r="CK5" s="693"/>
      <c r="CL5" s="693"/>
      <c r="CM5" s="693"/>
      <c r="CN5" s="693"/>
      <c r="CO5" s="693"/>
      <c r="CP5" s="693"/>
      <c r="CQ5" s="694"/>
      <c r="CR5" s="692" t="s">
        <v>217</v>
      </c>
      <c r="CS5" s="693"/>
      <c r="CT5" s="693"/>
      <c r="CU5" s="693"/>
      <c r="CV5" s="693"/>
      <c r="CW5" s="693"/>
      <c r="CX5" s="693"/>
      <c r="CY5" s="694"/>
      <c r="CZ5" s="692" t="s">
        <v>209</v>
      </c>
      <c r="DA5" s="693"/>
      <c r="DB5" s="693"/>
      <c r="DC5" s="694"/>
      <c r="DD5" s="692" t="s">
        <v>218</v>
      </c>
      <c r="DE5" s="693"/>
      <c r="DF5" s="693"/>
      <c r="DG5" s="693"/>
      <c r="DH5" s="693"/>
      <c r="DI5" s="693"/>
      <c r="DJ5" s="693"/>
      <c r="DK5" s="693"/>
      <c r="DL5" s="693"/>
      <c r="DM5" s="693"/>
      <c r="DN5" s="693"/>
      <c r="DO5" s="693"/>
      <c r="DP5" s="694"/>
      <c r="DQ5" s="692" t="s">
        <v>219</v>
      </c>
      <c r="DR5" s="693"/>
      <c r="DS5" s="693"/>
      <c r="DT5" s="693"/>
      <c r="DU5" s="693"/>
      <c r="DV5" s="693"/>
      <c r="DW5" s="693"/>
      <c r="DX5" s="693"/>
      <c r="DY5" s="693"/>
      <c r="DZ5" s="693"/>
      <c r="EA5" s="693"/>
      <c r="EB5" s="693"/>
      <c r="EC5" s="694"/>
    </row>
    <row r="6" spans="2:143" ht="11.25" customHeight="1" x14ac:dyDescent="0.15">
      <c r="B6" s="631" t="s">
        <v>220</v>
      </c>
      <c r="C6" s="632"/>
      <c r="D6" s="632"/>
      <c r="E6" s="632"/>
      <c r="F6" s="632"/>
      <c r="G6" s="632"/>
      <c r="H6" s="632"/>
      <c r="I6" s="632"/>
      <c r="J6" s="632"/>
      <c r="K6" s="632"/>
      <c r="L6" s="632"/>
      <c r="M6" s="632"/>
      <c r="N6" s="632"/>
      <c r="O6" s="632"/>
      <c r="P6" s="632"/>
      <c r="Q6" s="633"/>
      <c r="R6" s="634">
        <v>106199</v>
      </c>
      <c r="S6" s="635"/>
      <c r="T6" s="635"/>
      <c r="U6" s="635"/>
      <c r="V6" s="635"/>
      <c r="W6" s="635"/>
      <c r="X6" s="635"/>
      <c r="Y6" s="636"/>
      <c r="Z6" s="672">
        <v>1.5</v>
      </c>
      <c r="AA6" s="672"/>
      <c r="AB6" s="672"/>
      <c r="AC6" s="672"/>
      <c r="AD6" s="673">
        <v>106199</v>
      </c>
      <c r="AE6" s="673"/>
      <c r="AF6" s="673"/>
      <c r="AG6" s="673"/>
      <c r="AH6" s="673"/>
      <c r="AI6" s="673"/>
      <c r="AJ6" s="673"/>
      <c r="AK6" s="673"/>
      <c r="AL6" s="637">
        <v>2.7</v>
      </c>
      <c r="AM6" s="638"/>
      <c r="AN6" s="638"/>
      <c r="AO6" s="674"/>
      <c r="AP6" s="631" t="s">
        <v>221</v>
      </c>
      <c r="AQ6" s="632"/>
      <c r="AR6" s="632"/>
      <c r="AS6" s="632"/>
      <c r="AT6" s="632"/>
      <c r="AU6" s="632"/>
      <c r="AV6" s="632"/>
      <c r="AW6" s="632"/>
      <c r="AX6" s="632"/>
      <c r="AY6" s="632"/>
      <c r="AZ6" s="632"/>
      <c r="BA6" s="632"/>
      <c r="BB6" s="632"/>
      <c r="BC6" s="632"/>
      <c r="BD6" s="632"/>
      <c r="BE6" s="632"/>
      <c r="BF6" s="633"/>
      <c r="BG6" s="634">
        <v>502245</v>
      </c>
      <c r="BH6" s="635"/>
      <c r="BI6" s="635"/>
      <c r="BJ6" s="635"/>
      <c r="BK6" s="635"/>
      <c r="BL6" s="635"/>
      <c r="BM6" s="635"/>
      <c r="BN6" s="636"/>
      <c r="BO6" s="672">
        <v>99.8</v>
      </c>
      <c r="BP6" s="672"/>
      <c r="BQ6" s="672"/>
      <c r="BR6" s="672"/>
      <c r="BS6" s="673">
        <v>1983</v>
      </c>
      <c r="BT6" s="673"/>
      <c r="BU6" s="673"/>
      <c r="BV6" s="673"/>
      <c r="BW6" s="673"/>
      <c r="BX6" s="673"/>
      <c r="BY6" s="673"/>
      <c r="BZ6" s="673"/>
      <c r="CA6" s="673"/>
      <c r="CB6" s="708"/>
      <c r="CD6" s="689" t="s">
        <v>222</v>
      </c>
      <c r="CE6" s="690"/>
      <c r="CF6" s="690"/>
      <c r="CG6" s="690"/>
      <c r="CH6" s="690"/>
      <c r="CI6" s="690"/>
      <c r="CJ6" s="690"/>
      <c r="CK6" s="690"/>
      <c r="CL6" s="690"/>
      <c r="CM6" s="690"/>
      <c r="CN6" s="690"/>
      <c r="CO6" s="690"/>
      <c r="CP6" s="690"/>
      <c r="CQ6" s="691"/>
      <c r="CR6" s="634">
        <v>57418</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57418</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211</v>
      </c>
      <c r="S7" s="635"/>
      <c r="T7" s="635"/>
      <c r="U7" s="635"/>
      <c r="V7" s="635"/>
      <c r="W7" s="635"/>
      <c r="X7" s="635"/>
      <c r="Y7" s="636"/>
      <c r="Z7" s="672">
        <v>0</v>
      </c>
      <c r="AA7" s="672"/>
      <c r="AB7" s="672"/>
      <c r="AC7" s="672"/>
      <c r="AD7" s="673">
        <v>211</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238608</v>
      </c>
      <c r="BH7" s="635"/>
      <c r="BI7" s="635"/>
      <c r="BJ7" s="635"/>
      <c r="BK7" s="635"/>
      <c r="BL7" s="635"/>
      <c r="BM7" s="635"/>
      <c r="BN7" s="636"/>
      <c r="BO7" s="672">
        <v>47.4</v>
      </c>
      <c r="BP7" s="672"/>
      <c r="BQ7" s="672"/>
      <c r="BR7" s="672"/>
      <c r="BS7" s="673">
        <v>1983</v>
      </c>
      <c r="BT7" s="673"/>
      <c r="BU7" s="673"/>
      <c r="BV7" s="673"/>
      <c r="BW7" s="673"/>
      <c r="BX7" s="673"/>
      <c r="BY7" s="673"/>
      <c r="BZ7" s="673"/>
      <c r="CA7" s="673"/>
      <c r="CB7" s="708"/>
      <c r="CD7" s="631" t="s">
        <v>225</v>
      </c>
      <c r="CE7" s="632"/>
      <c r="CF7" s="632"/>
      <c r="CG7" s="632"/>
      <c r="CH7" s="632"/>
      <c r="CI7" s="632"/>
      <c r="CJ7" s="632"/>
      <c r="CK7" s="632"/>
      <c r="CL7" s="632"/>
      <c r="CM7" s="632"/>
      <c r="CN7" s="632"/>
      <c r="CO7" s="632"/>
      <c r="CP7" s="632"/>
      <c r="CQ7" s="633"/>
      <c r="CR7" s="634">
        <v>809594</v>
      </c>
      <c r="CS7" s="635"/>
      <c r="CT7" s="635"/>
      <c r="CU7" s="635"/>
      <c r="CV7" s="635"/>
      <c r="CW7" s="635"/>
      <c r="CX7" s="635"/>
      <c r="CY7" s="636"/>
      <c r="CZ7" s="672">
        <v>11.8</v>
      </c>
      <c r="DA7" s="672"/>
      <c r="DB7" s="672"/>
      <c r="DC7" s="672"/>
      <c r="DD7" s="640">
        <v>278036</v>
      </c>
      <c r="DE7" s="635"/>
      <c r="DF7" s="635"/>
      <c r="DG7" s="635"/>
      <c r="DH7" s="635"/>
      <c r="DI7" s="635"/>
      <c r="DJ7" s="635"/>
      <c r="DK7" s="635"/>
      <c r="DL7" s="635"/>
      <c r="DM7" s="635"/>
      <c r="DN7" s="635"/>
      <c r="DO7" s="635"/>
      <c r="DP7" s="636"/>
      <c r="DQ7" s="640">
        <v>518212</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1960</v>
      </c>
      <c r="S8" s="635"/>
      <c r="T8" s="635"/>
      <c r="U8" s="635"/>
      <c r="V8" s="635"/>
      <c r="W8" s="635"/>
      <c r="X8" s="635"/>
      <c r="Y8" s="636"/>
      <c r="Z8" s="672">
        <v>0</v>
      </c>
      <c r="AA8" s="672"/>
      <c r="AB8" s="672"/>
      <c r="AC8" s="672"/>
      <c r="AD8" s="673">
        <v>1960</v>
      </c>
      <c r="AE8" s="673"/>
      <c r="AF8" s="673"/>
      <c r="AG8" s="673"/>
      <c r="AH8" s="673"/>
      <c r="AI8" s="673"/>
      <c r="AJ8" s="673"/>
      <c r="AK8" s="673"/>
      <c r="AL8" s="637">
        <v>0</v>
      </c>
      <c r="AM8" s="638"/>
      <c r="AN8" s="638"/>
      <c r="AO8" s="674"/>
      <c r="AP8" s="631" t="s">
        <v>227</v>
      </c>
      <c r="AQ8" s="632"/>
      <c r="AR8" s="632"/>
      <c r="AS8" s="632"/>
      <c r="AT8" s="632"/>
      <c r="AU8" s="632"/>
      <c r="AV8" s="632"/>
      <c r="AW8" s="632"/>
      <c r="AX8" s="632"/>
      <c r="AY8" s="632"/>
      <c r="AZ8" s="632"/>
      <c r="BA8" s="632"/>
      <c r="BB8" s="632"/>
      <c r="BC8" s="632"/>
      <c r="BD8" s="632"/>
      <c r="BE8" s="632"/>
      <c r="BF8" s="633"/>
      <c r="BG8" s="634">
        <v>8087</v>
      </c>
      <c r="BH8" s="635"/>
      <c r="BI8" s="635"/>
      <c r="BJ8" s="635"/>
      <c r="BK8" s="635"/>
      <c r="BL8" s="635"/>
      <c r="BM8" s="635"/>
      <c r="BN8" s="636"/>
      <c r="BO8" s="672">
        <v>1.6</v>
      </c>
      <c r="BP8" s="672"/>
      <c r="BQ8" s="672"/>
      <c r="BR8" s="672"/>
      <c r="BS8" s="673" t="s">
        <v>122</v>
      </c>
      <c r="BT8" s="673"/>
      <c r="BU8" s="673"/>
      <c r="BV8" s="673"/>
      <c r="BW8" s="673"/>
      <c r="BX8" s="673"/>
      <c r="BY8" s="673"/>
      <c r="BZ8" s="673"/>
      <c r="CA8" s="673"/>
      <c r="CB8" s="708"/>
      <c r="CD8" s="631" t="s">
        <v>228</v>
      </c>
      <c r="CE8" s="632"/>
      <c r="CF8" s="632"/>
      <c r="CG8" s="632"/>
      <c r="CH8" s="632"/>
      <c r="CI8" s="632"/>
      <c r="CJ8" s="632"/>
      <c r="CK8" s="632"/>
      <c r="CL8" s="632"/>
      <c r="CM8" s="632"/>
      <c r="CN8" s="632"/>
      <c r="CO8" s="632"/>
      <c r="CP8" s="632"/>
      <c r="CQ8" s="633"/>
      <c r="CR8" s="634">
        <v>1359012</v>
      </c>
      <c r="CS8" s="635"/>
      <c r="CT8" s="635"/>
      <c r="CU8" s="635"/>
      <c r="CV8" s="635"/>
      <c r="CW8" s="635"/>
      <c r="CX8" s="635"/>
      <c r="CY8" s="636"/>
      <c r="CZ8" s="672">
        <v>19.8</v>
      </c>
      <c r="DA8" s="672"/>
      <c r="DB8" s="672"/>
      <c r="DC8" s="672"/>
      <c r="DD8" s="640">
        <v>235645</v>
      </c>
      <c r="DE8" s="635"/>
      <c r="DF8" s="635"/>
      <c r="DG8" s="635"/>
      <c r="DH8" s="635"/>
      <c r="DI8" s="635"/>
      <c r="DJ8" s="635"/>
      <c r="DK8" s="635"/>
      <c r="DL8" s="635"/>
      <c r="DM8" s="635"/>
      <c r="DN8" s="635"/>
      <c r="DO8" s="635"/>
      <c r="DP8" s="636"/>
      <c r="DQ8" s="640">
        <v>736213</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2258</v>
      </c>
      <c r="S9" s="635"/>
      <c r="T9" s="635"/>
      <c r="U9" s="635"/>
      <c r="V9" s="635"/>
      <c r="W9" s="635"/>
      <c r="X9" s="635"/>
      <c r="Y9" s="636"/>
      <c r="Z9" s="672">
        <v>0</v>
      </c>
      <c r="AA9" s="672"/>
      <c r="AB9" s="672"/>
      <c r="AC9" s="672"/>
      <c r="AD9" s="673">
        <v>2258</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212644</v>
      </c>
      <c r="BH9" s="635"/>
      <c r="BI9" s="635"/>
      <c r="BJ9" s="635"/>
      <c r="BK9" s="635"/>
      <c r="BL9" s="635"/>
      <c r="BM9" s="635"/>
      <c r="BN9" s="636"/>
      <c r="BO9" s="672">
        <v>42.2</v>
      </c>
      <c r="BP9" s="672"/>
      <c r="BQ9" s="672"/>
      <c r="BR9" s="672"/>
      <c r="BS9" s="673" t="s">
        <v>122</v>
      </c>
      <c r="BT9" s="673"/>
      <c r="BU9" s="673"/>
      <c r="BV9" s="673"/>
      <c r="BW9" s="673"/>
      <c r="BX9" s="673"/>
      <c r="BY9" s="673"/>
      <c r="BZ9" s="673"/>
      <c r="CA9" s="673"/>
      <c r="CB9" s="708"/>
      <c r="CD9" s="631" t="s">
        <v>231</v>
      </c>
      <c r="CE9" s="632"/>
      <c r="CF9" s="632"/>
      <c r="CG9" s="632"/>
      <c r="CH9" s="632"/>
      <c r="CI9" s="632"/>
      <c r="CJ9" s="632"/>
      <c r="CK9" s="632"/>
      <c r="CL9" s="632"/>
      <c r="CM9" s="632"/>
      <c r="CN9" s="632"/>
      <c r="CO9" s="632"/>
      <c r="CP9" s="632"/>
      <c r="CQ9" s="633"/>
      <c r="CR9" s="634">
        <v>1048100</v>
      </c>
      <c r="CS9" s="635"/>
      <c r="CT9" s="635"/>
      <c r="CU9" s="635"/>
      <c r="CV9" s="635"/>
      <c r="CW9" s="635"/>
      <c r="CX9" s="635"/>
      <c r="CY9" s="636"/>
      <c r="CZ9" s="672">
        <v>15.3</v>
      </c>
      <c r="DA9" s="672"/>
      <c r="DB9" s="672"/>
      <c r="DC9" s="672"/>
      <c r="DD9" s="640">
        <v>135161</v>
      </c>
      <c r="DE9" s="635"/>
      <c r="DF9" s="635"/>
      <c r="DG9" s="635"/>
      <c r="DH9" s="635"/>
      <c r="DI9" s="635"/>
      <c r="DJ9" s="635"/>
      <c r="DK9" s="635"/>
      <c r="DL9" s="635"/>
      <c r="DM9" s="635"/>
      <c r="DN9" s="635"/>
      <c r="DO9" s="635"/>
      <c r="DP9" s="636"/>
      <c r="DQ9" s="640">
        <v>881449</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10937</v>
      </c>
      <c r="BH10" s="635"/>
      <c r="BI10" s="635"/>
      <c r="BJ10" s="635"/>
      <c r="BK10" s="635"/>
      <c r="BL10" s="635"/>
      <c r="BM10" s="635"/>
      <c r="BN10" s="636"/>
      <c r="BO10" s="672">
        <v>2.2000000000000002</v>
      </c>
      <c r="BP10" s="672"/>
      <c r="BQ10" s="672"/>
      <c r="BR10" s="672"/>
      <c r="BS10" s="673" t="s">
        <v>122</v>
      </c>
      <c r="BT10" s="673"/>
      <c r="BU10" s="673"/>
      <c r="BV10" s="673"/>
      <c r="BW10" s="673"/>
      <c r="BX10" s="673"/>
      <c r="BY10" s="673"/>
      <c r="BZ10" s="673"/>
      <c r="CA10" s="673"/>
      <c r="CB10" s="708"/>
      <c r="CD10" s="631" t="s">
        <v>234</v>
      </c>
      <c r="CE10" s="632"/>
      <c r="CF10" s="632"/>
      <c r="CG10" s="632"/>
      <c r="CH10" s="632"/>
      <c r="CI10" s="632"/>
      <c r="CJ10" s="632"/>
      <c r="CK10" s="632"/>
      <c r="CL10" s="632"/>
      <c r="CM10" s="632"/>
      <c r="CN10" s="632"/>
      <c r="CO10" s="632"/>
      <c r="CP10" s="632"/>
      <c r="CQ10" s="633"/>
      <c r="CR10" s="634">
        <v>10122</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122</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124963</v>
      </c>
      <c r="S11" s="635"/>
      <c r="T11" s="635"/>
      <c r="U11" s="635"/>
      <c r="V11" s="635"/>
      <c r="W11" s="635"/>
      <c r="X11" s="635"/>
      <c r="Y11" s="636"/>
      <c r="Z11" s="637">
        <v>1.8</v>
      </c>
      <c r="AA11" s="638"/>
      <c r="AB11" s="638"/>
      <c r="AC11" s="639"/>
      <c r="AD11" s="640">
        <v>124963</v>
      </c>
      <c r="AE11" s="635"/>
      <c r="AF11" s="635"/>
      <c r="AG11" s="635"/>
      <c r="AH11" s="635"/>
      <c r="AI11" s="635"/>
      <c r="AJ11" s="635"/>
      <c r="AK11" s="636"/>
      <c r="AL11" s="637">
        <v>3.2</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6940</v>
      </c>
      <c r="BH11" s="635"/>
      <c r="BI11" s="635"/>
      <c r="BJ11" s="635"/>
      <c r="BK11" s="635"/>
      <c r="BL11" s="635"/>
      <c r="BM11" s="635"/>
      <c r="BN11" s="636"/>
      <c r="BO11" s="672">
        <v>1.4</v>
      </c>
      <c r="BP11" s="672"/>
      <c r="BQ11" s="672"/>
      <c r="BR11" s="672"/>
      <c r="BS11" s="673">
        <v>1983</v>
      </c>
      <c r="BT11" s="673"/>
      <c r="BU11" s="673"/>
      <c r="BV11" s="673"/>
      <c r="BW11" s="673"/>
      <c r="BX11" s="673"/>
      <c r="BY11" s="673"/>
      <c r="BZ11" s="673"/>
      <c r="CA11" s="673"/>
      <c r="CB11" s="708"/>
      <c r="CD11" s="631" t="s">
        <v>237</v>
      </c>
      <c r="CE11" s="632"/>
      <c r="CF11" s="632"/>
      <c r="CG11" s="632"/>
      <c r="CH11" s="632"/>
      <c r="CI11" s="632"/>
      <c r="CJ11" s="632"/>
      <c r="CK11" s="632"/>
      <c r="CL11" s="632"/>
      <c r="CM11" s="632"/>
      <c r="CN11" s="632"/>
      <c r="CO11" s="632"/>
      <c r="CP11" s="632"/>
      <c r="CQ11" s="633"/>
      <c r="CR11" s="634">
        <v>681566</v>
      </c>
      <c r="CS11" s="635"/>
      <c r="CT11" s="635"/>
      <c r="CU11" s="635"/>
      <c r="CV11" s="635"/>
      <c r="CW11" s="635"/>
      <c r="CX11" s="635"/>
      <c r="CY11" s="636"/>
      <c r="CZ11" s="672">
        <v>9.9</v>
      </c>
      <c r="DA11" s="672"/>
      <c r="DB11" s="672"/>
      <c r="DC11" s="672"/>
      <c r="DD11" s="640">
        <v>485470</v>
      </c>
      <c r="DE11" s="635"/>
      <c r="DF11" s="635"/>
      <c r="DG11" s="635"/>
      <c r="DH11" s="635"/>
      <c r="DI11" s="635"/>
      <c r="DJ11" s="635"/>
      <c r="DK11" s="635"/>
      <c r="DL11" s="635"/>
      <c r="DM11" s="635"/>
      <c r="DN11" s="635"/>
      <c r="DO11" s="635"/>
      <c r="DP11" s="636"/>
      <c r="DQ11" s="640">
        <v>266509</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3425</v>
      </c>
      <c r="S12" s="635"/>
      <c r="T12" s="635"/>
      <c r="U12" s="635"/>
      <c r="V12" s="635"/>
      <c r="W12" s="635"/>
      <c r="X12" s="635"/>
      <c r="Y12" s="636"/>
      <c r="Z12" s="672">
        <v>0</v>
      </c>
      <c r="AA12" s="672"/>
      <c r="AB12" s="672"/>
      <c r="AC12" s="672"/>
      <c r="AD12" s="673">
        <v>3425</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206162</v>
      </c>
      <c r="BH12" s="635"/>
      <c r="BI12" s="635"/>
      <c r="BJ12" s="635"/>
      <c r="BK12" s="635"/>
      <c r="BL12" s="635"/>
      <c r="BM12" s="635"/>
      <c r="BN12" s="636"/>
      <c r="BO12" s="672">
        <v>41</v>
      </c>
      <c r="BP12" s="672"/>
      <c r="BQ12" s="672"/>
      <c r="BR12" s="672"/>
      <c r="BS12" s="673" t="s">
        <v>122</v>
      </c>
      <c r="BT12" s="673"/>
      <c r="BU12" s="673"/>
      <c r="BV12" s="673"/>
      <c r="BW12" s="673"/>
      <c r="BX12" s="673"/>
      <c r="BY12" s="673"/>
      <c r="BZ12" s="673"/>
      <c r="CA12" s="673"/>
      <c r="CB12" s="708"/>
      <c r="CD12" s="631" t="s">
        <v>240</v>
      </c>
      <c r="CE12" s="632"/>
      <c r="CF12" s="632"/>
      <c r="CG12" s="632"/>
      <c r="CH12" s="632"/>
      <c r="CI12" s="632"/>
      <c r="CJ12" s="632"/>
      <c r="CK12" s="632"/>
      <c r="CL12" s="632"/>
      <c r="CM12" s="632"/>
      <c r="CN12" s="632"/>
      <c r="CO12" s="632"/>
      <c r="CP12" s="632"/>
      <c r="CQ12" s="633"/>
      <c r="CR12" s="634">
        <v>330384</v>
      </c>
      <c r="CS12" s="635"/>
      <c r="CT12" s="635"/>
      <c r="CU12" s="635"/>
      <c r="CV12" s="635"/>
      <c r="CW12" s="635"/>
      <c r="CX12" s="635"/>
      <c r="CY12" s="636"/>
      <c r="CZ12" s="672">
        <v>4.8</v>
      </c>
      <c r="DA12" s="672"/>
      <c r="DB12" s="672"/>
      <c r="DC12" s="672"/>
      <c r="DD12" s="640">
        <v>69634</v>
      </c>
      <c r="DE12" s="635"/>
      <c r="DF12" s="635"/>
      <c r="DG12" s="635"/>
      <c r="DH12" s="635"/>
      <c r="DI12" s="635"/>
      <c r="DJ12" s="635"/>
      <c r="DK12" s="635"/>
      <c r="DL12" s="635"/>
      <c r="DM12" s="635"/>
      <c r="DN12" s="635"/>
      <c r="DO12" s="635"/>
      <c r="DP12" s="636"/>
      <c r="DQ12" s="640">
        <v>167071</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195399</v>
      </c>
      <c r="BH13" s="635"/>
      <c r="BI13" s="635"/>
      <c r="BJ13" s="635"/>
      <c r="BK13" s="635"/>
      <c r="BL13" s="635"/>
      <c r="BM13" s="635"/>
      <c r="BN13" s="636"/>
      <c r="BO13" s="672">
        <v>38.799999999999997</v>
      </c>
      <c r="BP13" s="672"/>
      <c r="BQ13" s="672"/>
      <c r="BR13" s="672"/>
      <c r="BS13" s="673" t="s">
        <v>122</v>
      </c>
      <c r="BT13" s="673"/>
      <c r="BU13" s="673"/>
      <c r="BV13" s="673"/>
      <c r="BW13" s="673"/>
      <c r="BX13" s="673"/>
      <c r="BY13" s="673"/>
      <c r="BZ13" s="673"/>
      <c r="CA13" s="673"/>
      <c r="CB13" s="708"/>
      <c r="CD13" s="631" t="s">
        <v>243</v>
      </c>
      <c r="CE13" s="632"/>
      <c r="CF13" s="632"/>
      <c r="CG13" s="632"/>
      <c r="CH13" s="632"/>
      <c r="CI13" s="632"/>
      <c r="CJ13" s="632"/>
      <c r="CK13" s="632"/>
      <c r="CL13" s="632"/>
      <c r="CM13" s="632"/>
      <c r="CN13" s="632"/>
      <c r="CO13" s="632"/>
      <c r="CP13" s="632"/>
      <c r="CQ13" s="633"/>
      <c r="CR13" s="634">
        <v>631306</v>
      </c>
      <c r="CS13" s="635"/>
      <c r="CT13" s="635"/>
      <c r="CU13" s="635"/>
      <c r="CV13" s="635"/>
      <c r="CW13" s="635"/>
      <c r="CX13" s="635"/>
      <c r="CY13" s="636"/>
      <c r="CZ13" s="672">
        <v>9.1999999999999993</v>
      </c>
      <c r="DA13" s="672"/>
      <c r="DB13" s="672"/>
      <c r="DC13" s="672"/>
      <c r="DD13" s="640">
        <v>468593</v>
      </c>
      <c r="DE13" s="635"/>
      <c r="DF13" s="635"/>
      <c r="DG13" s="635"/>
      <c r="DH13" s="635"/>
      <c r="DI13" s="635"/>
      <c r="DJ13" s="635"/>
      <c r="DK13" s="635"/>
      <c r="DL13" s="635"/>
      <c r="DM13" s="635"/>
      <c r="DN13" s="635"/>
      <c r="DO13" s="635"/>
      <c r="DP13" s="636"/>
      <c r="DQ13" s="640">
        <v>108303</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603</v>
      </c>
      <c r="S14" s="635"/>
      <c r="T14" s="635"/>
      <c r="U14" s="635"/>
      <c r="V14" s="635"/>
      <c r="W14" s="635"/>
      <c r="X14" s="635"/>
      <c r="Y14" s="636"/>
      <c r="Z14" s="672">
        <v>0</v>
      </c>
      <c r="AA14" s="672"/>
      <c r="AB14" s="672"/>
      <c r="AC14" s="672"/>
      <c r="AD14" s="673">
        <v>603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16881</v>
      </c>
      <c r="BH14" s="635"/>
      <c r="BI14" s="635"/>
      <c r="BJ14" s="635"/>
      <c r="BK14" s="635"/>
      <c r="BL14" s="635"/>
      <c r="BM14" s="635"/>
      <c r="BN14" s="636"/>
      <c r="BO14" s="672">
        <v>3.4</v>
      </c>
      <c r="BP14" s="672"/>
      <c r="BQ14" s="672"/>
      <c r="BR14" s="672"/>
      <c r="BS14" s="673" t="s">
        <v>122</v>
      </c>
      <c r="BT14" s="673"/>
      <c r="BU14" s="673"/>
      <c r="BV14" s="673"/>
      <c r="BW14" s="673"/>
      <c r="BX14" s="673"/>
      <c r="BY14" s="673"/>
      <c r="BZ14" s="673"/>
      <c r="CA14" s="673"/>
      <c r="CB14" s="708"/>
      <c r="CD14" s="631" t="s">
        <v>246</v>
      </c>
      <c r="CE14" s="632"/>
      <c r="CF14" s="632"/>
      <c r="CG14" s="632"/>
      <c r="CH14" s="632"/>
      <c r="CI14" s="632"/>
      <c r="CJ14" s="632"/>
      <c r="CK14" s="632"/>
      <c r="CL14" s="632"/>
      <c r="CM14" s="632"/>
      <c r="CN14" s="632"/>
      <c r="CO14" s="632"/>
      <c r="CP14" s="632"/>
      <c r="CQ14" s="633"/>
      <c r="CR14" s="634">
        <v>249820</v>
      </c>
      <c r="CS14" s="635"/>
      <c r="CT14" s="635"/>
      <c r="CU14" s="635"/>
      <c r="CV14" s="635"/>
      <c r="CW14" s="635"/>
      <c r="CX14" s="635"/>
      <c r="CY14" s="636"/>
      <c r="CZ14" s="672">
        <v>3.6</v>
      </c>
      <c r="DA14" s="672"/>
      <c r="DB14" s="672"/>
      <c r="DC14" s="672"/>
      <c r="DD14" s="640">
        <v>5414</v>
      </c>
      <c r="DE14" s="635"/>
      <c r="DF14" s="635"/>
      <c r="DG14" s="635"/>
      <c r="DH14" s="635"/>
      <c r="DI14" s="635"/>
      <c r="DJ14" s="635"/>
      <c r="DK14" s="635"/>
      <c r="DL14" s="635"/>
      <c r="DM14" s="635"/>
      <c r="DN14" s="635"/>
      <c r="DO14" s="635"/>
      <c r="DP14" s="636"/>
      <c r="DQ14" s="640">
        <v>249019</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40594</v>
      </c>
      <c r="BH15" s="635"/>
      <c r="BI15" s="635"/>
      <c r="BJ15" s="635"/>
      <c r="BK15" s="635"/>
      <c r="BL15" s="635"/>
      <c r="BM15" s="635"/>
      <c r="BN15" s="636"/>
      <c r="BO15" s="672">
        <v>8.1</v>
      </c>
      <c r="BP15" s="672"/>
      <c r="BQ15" s="672"/>
      <c r="BR15" s="672"/>
      <c r="BS15" s="673" t="s">
        <v>122</v>
      </c>
      <c r="BT15" s="673"/>
      <c r="BU15" s="673"/>
      <c r="BV15" s="673"/>
      <c r="BW15" s="673"/>
      <c r="BX15" s="673"/>
      <c r="BY15" s="673"/>
      <c r="BZ15" s="673"/>
      <c r="CA15" s="673"/>
      <c r="CB15" s="708"/>
      <c r="CD15" s="631" t="s">
        <v>249</v>
      </c>
      <c r="CE15" s="632"/>
      <c r="CF15" s="632"/>
      <c r="CG15" s="632"/>
      <c r="CH15" s="632"/>
      <c r="CI15" s="632"/>
      <c r="CJ15" s="632"/>
      <c r="CK15" s="632"/>
      <c r="CL15" s="632"/>
      <c r="CM15" s="632"/>
      <c r="CN15" s="632"/>
      <c r="CO15" s="632"/>
      <c r="CP15" s="632"/>
      <c r="CQ15" s="633"/>
      <c r="CR15" s="634">
        <v>744052</v>
      </c>
      <c r="CS15" s="635"/>
      <c r="CT15" s="635"/>
      <c r="CU15" s="635"/>
      <c r="CV15" s="635"/>
      <c r="CW15" s="635"/>
      <c r="CX15" s="635"/>
      <c r="CY15" s="636"/>
      <c r="CZ15" s="672">
        <v>10.8</v>
      </c>
      <c r="DA15" s="672"/>
      <c r="DB15" s="672"/>
      <c r="DC15" s="672"/>
      <c r="DD15" s="640">
        <v>191748</v>
      </c>
      <c r="DE15" s="635"/>
      <c r="DF15" s="635"/>
      <c r="DG15" s="635"/>
      <c r="DH15" s="635"/>
      <c r="DI15" s="635"/>
      <c r="DJ15" s="635"/>
      <c r="DK15" s="635"/>
      <c r="DL15" s="635"/>
      <c r="DM15" s="635"/>
      <c r="DN15" s="635"/>
      <c r="DO15" s="635"/>
      <c r="DP15" s="636"/>
      <c r="DQ15" s="640">
        <v>567354</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7255</v>
      </c>
      <c r="S16" s="635"/>
      <c r="T16" s="635"/>
      <c r="U16" s="635"/>
      <c r="V16" s="635"/>
      <c r="W16" s="635"/>
      <c r="X16" s="635"/>
      <c r="Y16" s="636"/>
      <c r="Z16" s="672">
        <v>0.1</v>
      </c>
      <c r="AA16" s="672"/>
      <c r="AB16" s="672"/>
      <c r="AC16" s="672"/>
      <c r="AD16" s="673">
        <v>7255</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252</v>
      </c>
      <c r="CE16" s="632"/>
      <c r="CF16" s="632"/>
      <c r="CG16" s="632"/>
      <c r="CH16" s="632"/>
      <c r="CI16" s="632"/>
      <c r="CJ16" s="632"/>
      <c r="CK16" s="632"/>
      <c r="CL16" s="632"/>
      <c r="CM16" s="632"/>
      <c r="CN16" s="632"/>
      <c r="CO16" s="632"/>
      <c r="CP16" s="632"/>
      <c r="CQ16" s="633"/>
      <c r="CR16" s="634">
        <v>111028</v>
      </c>
      <c r="CS16" s="635"/>
      <c r="CT16" s="635"/>
      <c r="CU16" s="635"/>
      <c r="CV16" s="635"/>
      <c r="CW16" s="635"/>
      <c r="CX16" s="635"/>
      <c r="CY16" s="636"/>
      <c r="CZ16" s="672">
        <v>1.6</v>
      </c>
      <c r="DA16" s="672"/>
      <c r="DB16" s="672"/>
      <c r="DC16" s="672"/>
      <c r="DD16" s="640" t="s">
        <v>122</v>
      </c>
      <c r="DE16" s="635"/>
      <c r="DF16" s="635"/>
      <c r="DG16" s="635"/>
      <c r="DH16" s="635"/>
      <c r="DI16" s="635"/>
      <c r="DJ16" s="635"/>
      <c r="DK16" s="635"/>
      <c r="DL16" s="635"/>
      <c r="DM16" s="635"/>
      <c r="DN16" s="635"/>
      <c r="DO16" s="635"/>
      <c r="DP16" s="636"/>
      <c r="DQ16" s="640">
        <v>42779</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8838</v>
      </c>
      <c r="S17" s="635"/>
      <c r="T17" s="635"/>
      <c r="U17" s="635"/>
      <c r="V17" s="635"/>
      <c r="W17" s="635"/>
      <c r="X17" s="635"/>
      <c r="Y17" s="636"/>
      <c r="Z17" s="672">
        <v>0.1</v>
      </c>
      <c r="AA17" s="672"/>
      <c r="AB17" s="672"/>
      <c r="AC17" s="672"/>
      <c r="AD17" s="673">
        <v>8838</v>
      </c>
      <c r="AE17" s="673"/>
      <c r="AF17" s="673"/>
      <c r="AG17" s="673"/>
      <c r="AH17" s="673"/>
      <c r="AI17" s="673"/>
      <c r="AJ17" s="673"/>
      <c r="AK17" s="673"/>
      <c r="AL17" s="637">
        <v>0.2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255</v>
      </c>
      <c r="CE17" s="632"/>
      <c r="CF17" s="632"/>
      <c r="CG17" s="632"/>
      <c r="CH17" s="632"/>
      <c r="CI17" s="632"/>
      <c r="CJ17" s="632"/>
      <c r="CK17" s="632"/>
      <c r="CL17" s="632"/>
      <c r="CM17" s="632"/>
      <c r="CN17" s="632"/>
      <c r="CO17" s="632"/>
      <c r="CP17" s="632"/>
      <c r="CQ17" s="633"/>
      <c r="CR17" s="634">
        <v>835285</v>
      </c>
      <c r="CS17" s="635"/>
      <c r="CT17" s="635"/>
      <c r="CU17" s="635"/>
      <c r="CV17" s="635"/>
      <c r="CW17" s="635"/>
      <c r="CX17" s="635"/>
      <c r="CY17" s="636"/>
      <c r="CZ17" s="672">
        <v>12.2</v>
      </c>
      <c r="DA17" s="672"/>
      <c r="DB17" s="672"/>
      <c r="DC17" s="672"/>
      <c r="DD17" s="640" t="s">
        <v>122</v>
      </c>
      <c r="DE17" s="635"/>
      <c r="DF17" s="635"/>
      <c r="DG17" s="635"/>
      <c r="DH17" s="635"/>
      <c r="DI17" s="635"/>
      <c r="DJ17" s="635"/>
      <c r="DK17" s="635"/>
      <c r="DL17" s="635"/>
      <c r="DM17" s="635"/>
      <c r="DN17" s="635"/>
      <c r="DO17" s="635"/>
      <c r="DP17" s="636"/>
      <c r="DQ17" s="640">
        <v>812162</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2605</v>
      </c>
      <c r="S18" s="635"/>
      <c r="T18" s="635"/>
      <c r="U18" s="635"/>
      <c r="V18" s="635"/>
      <c r="W18" s="635"/>
      <c r="X18" s="635"/>
      <c r="Y18" s="636"/>
      <c r="Z18" s="672">
        <v>0</v>
      </c>
      <c r="AA18" s="672"/>
      <c r="AB18" s="672"/>
      <c r="AC18" s="672"/>
      <c r="AD18" s="673">
        <v>2605</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1648</v>
      </c>
      <c r="S19" s="635"/>
      <c r="T19" s="635"/>
      <c r="U19" s="635"/>
      <c r="V19" s="635"/>
      <c r="W19" s="635"/>
      <c r="X19" s="635"/>
      <c r="Y19" s="636"/>
      <c r="Z19" s="672">
        <v>0</v>
      </c>
      <c r="AA19" s="672"/>
      <c r="AB19" s="672"/>
      <c r="AC19" s="672"/>
      <c r="AD19" s="673">
        <v>1648</v>
      </c>
      <c r="AE19" s="673"/>
      <c r="AF19" s="673"/>
      <c r="AG19" s="673"/>
      <c r="AH19" s="673"/>
      <c r="AI19" s="673"/>
      <c r="AJ19" s="673"/>
      <c r="AK19" s="673"/>
      <c r="AL19" s="637">
        <v>0</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1076</v>
      </c>
      <c r="BH19" s="635"/>
      <c r="BI19" s="635"/>
      <c r="BJ19" s="635"/>
      <c r="BK19" s="635"/>
      <c r="BL19" s="635"/>
      <c r="BM19" s="635"/>
      <c r="BN19" s="636"/>
      <c r="BO19" s="672">
        <v>0.2</v>
      </c>
      <c r="BP19" s="672"/>
      <c r="BQ19" s="672"/>
      <c r="BR19" s="672"/>
      <c r="BS19" s="673" t="s">
        <v>122</v>
      </c>
      <c r="BT19" s="673"/>
      <c r="BU19" s="673"/>
      <c r="BV19" s="673"/>
      <c r="BW19" s="673"/>
      <c r="BX19" s="673"/>
      <c r="BY19" s="673"/>
      <c r="BZ19" s="673"/>
      <c r="CA19" s="673"/>
      <c r="CB19" s="708"/>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9" t="s">
        <v>262</v>
      </c>
      <c r="C20" s="710"/>
      <c r="D20" s="710"/>
      <c r="E20" s="710"/>
      <c r="F20" s="710"/>
      <c r="G20" s="710"/>
      <c r="H20" s="710"/>
      <c r="I20" s="710"/>
      <c r="J20" s="710"/>
      <c r="K20" s="710"/>
      <c r="L20" s="710"/>
      <c r="M20" s="710"/>
      <c r="N20" s="710"/>
      <c r="O20" s="710"/>
      <c r="P20" s="710"/>
      <c r="Q20" s="711"/>
      <c r="R20" s="634">
        <v>957</v>
      </c>
      <c r="S20" s="635"/>
      <c r="T20" s="635"/>
      <c r="U20" s="635"/>
      <c r="V20" s="635"/>
      <c r="W20" s="635"/>
      <c r="X20" s="635"/>
      <c r="Y20" s="636"/>
      <c r="Z20" s="672">
        <v>0</v>
      </c>
      <c r="AA20" s="672"/>
      <c r="AB20" s="672"/>
      <c r="AC20" s="672"/>
      <c r="AD20" s="673">
        <v>957</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1076</v>
      </c>
      <c r="BH20" s="635"/>
      <c r="BI20" s="635"/>
      <c r="BJ20" s="635"/>
      <c r="BK20" s="635"/>
      <c r="BL20" s="635"/>
      <c r="BM20" s="635"/>
      <c r="BN20" s="636"/>
      <c r="BO20" s="672">
        <v>0.2</v>
      </c>
      <c r="BP20" s="672"/>
      <c r="BQ20" s="672"/>
      <c r="BR20" s="672"/>
      <c r="BS20" s="673" t="s">
        <v>122</v>
      </c>
      <c r="BT20" s="673"/>
      <c r="BU20" s="673"/>
      <c r="BV20" s="673"/>
      <c r="BW20" s="673"/>
      <c r="BX20" s="673"/>
      <c r="BY20" s="673"/>
      <c r="BZ20" s="673"/>
      <c r="CA20" s="673"/>
      <c r="CB20" s="708"/>
      <c r="CD20" s="631" t="s">
        <v>264</v>
      </c>
      <c r="CE20" s="632"/>
      <c r="CF20" s="632"/>
      <c r="CG20" s="632"/>
      <c r="CH20" s="632"/>
      <c r="CI20" s="632"/>
      <c r="CJ20" s="632"/>
      <c r="CK20" s="632"/>
      <c r="CL20" s="632"/>
      <c r="CM20" s="632"/>
      <c r="CN20" s="632"/>
      <c r="CO20" s="632"/>
      <c r="CP20" s="632"/>
      <c r="CQ20" s="633"/>
      <c r="CR20" s="634">
        <v>6867687</v>
      </c>
      <c r="CS20" s="635"/>
      <c r="CT20" s="635"/>
      <c r="CU20" s="635"/>
      <c r="CV20" s="635"/>
      <c r="CW20" s="635"/>
      <c r="CX20" s="635"/>
      <c r="CY20" s="636"/>
      <c r="CZ20" s="672">
        <v>100</v>
      </c>
      <c r="DA20" s="672"/>
      <c r="DB20" s="672"/>
      <c r="DC20" s="672"/>
      <c r="DD20" s="640">
        <v>1869701</v>
      </c>
      <c r="DE20" s="635"/>
      <c r="DF20" s="635"/>
      <c r="DG20" s="635"/>
      <c r="DH20" s="635"/>
      <c r="DI20" s="635"/>
      <c r="DJ20" s="635"/>
      <c r="DK20" s="635"/>
      <c r="DL20" s="635"/>
      <c r="DM20" s="635"/>
      <c r="DN20" s="635"/>
      <c r="DO20" s="635"/>
      <c r="DP20" s="636"/>
      <c r="DQ20" s="640">
        <v>4406611</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3473047</v>
      </c>
      <c r="S21" s="635"/>
      <c r="T21" s="635"/>
      <c r="U21" s="635"/>
      <c r="V21" s="635"/>
      <c r="W21" s="635"/>
      <c r="X21" s="635"/>
      <c r="Y21" s="636"/>
      <c r="Z21" s="672">
        <v>49.9</v>
      </c>
      <c r="AA21" s="672"/>
      <c r="AB21" s="672"/>
      <c r="AC21" s="672"/>
      <c r="AD21" s="673">
        <v>3127989</v>
      </c>
      <c r="AE21" s="673"/>
      <c r="AF21" s="673"/>
      <c r="AG21" s="673"/>
      <c r="AH21" s="673"/>
      <c r="AI21" s="673"/>
      <c r="AJ21" s="673"/>
      <c r="AK21" s="673"/>
      <c r="AL21" s="637">
        <v>79.099999999999994</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1076</v>
      </c>
      <c r="BH21" s="635"/>
      <c r="BI21" s="635"/>
      <c r="BJ21" s="635"/>
      <c r="BK21" s="635"/>
      <c r="BL21" s="635"/>
      <c r="BM21" s="635"/>
      <c r="BN21" s="636"/>
      <c r="BO21" s="672">
        <v>0.2</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3127989</v>
      </c>
      <c r="S22" s="635"/>
      <c r="T22" s="635"/>
      <c r="U22" s="635"/>
      <c r="V22" s="635"/>
      <c r="W22" s="635"/>
      <c r="X22" s="635"/>
      <c r="Y22" s="636"/>
      <c r="Z22" s="672">
        <v>45</v>
      </c>
      <c r="AA22" s="672"/>
      <c r="AB22" s="672"/>
      <c r="AC22" s="672"/>
      <c r="AD22" s="673">
        <v>3127989</v>
      </c>
      <c r="AE22" s="673"/>
      <c r="AF22" s="673"/>
      <c r="AG22" s="673"/>
      <c r="AH22" s="673"/>
      <c r="AI22" s="673"/>
      <c r="AJ22" s="673"/>
      <c r="AK22" s="673"/>
      <c r="AL22" s="637">
        <v>79.099999999999994</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92" t="s">
        <v>269</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15">
      <c r="B23" s="631" t="s">
        <v>270</v>
      </c>
      <c r="C23" s="632"/>
      <c r="D23" s="632"/>
      <c r="E23" s="632"/>
      <c r="F23" s="632"/>
      <c r="G23" s="632"/>
      <c r="H23" s="632"/>
      <c r="I23" s="632"/>
      <c r="J23" s="632"/>
      <c r="K23" s="632"/>
      <c r="L23" s="632"/>
      <c r="M23" s="632"/>
      <c r="N23" s="632"/>
      <c r="O23" s="632"/>
      <c r="P23" s="632"/>
      <c r="Q23" s="633"/>
      <c r="R23" s="634">
        <v>345058</v>
      </c>
      <c r="S23" s="635"/>
      <c r="T23" s="635"/>
      <c r="U23" s="635"/>
      <c r="V23" s="635"/>
      <c r="W23" s="635"/>
      <c r="X23" s="635"/>
      <c r="Y23" s="636"/>
      <c r="Z23" s="672">
        <v>5</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08"/>
      <c r="CD23" s="692" t="s">
        <v>211</v>
      </c>
      <c r="CE23" s="693"/>
      <c r="CF23" s="693"/>
      <c r="CG23" s="693"/>
      <c r="CH23" s="693"/>
      <c r="CI23" s="693"/>
      <c r="CJ23" s="693"/>
      <c r="CK23" s="693"/>
      <c r="CL23" s="693"/>
      <c r="CM23" s="693"/>
      <c r="CN23" s="693"/>
      <c r="CO23" s="693"/>
      <c r="CP23" s="693"/>
      <c r="CQ23" s="694"/>
      <c r="CR23" s="692" t="s">
        <v>272</v>
      </c>
      <c r="CS23" s="693"/>
      <c r="CT23" s="693"/>
      <c r="CU23" s="693"/>
      <c r="CV23" s="693"/>
      <c r="CW23" s="693"/>
      <c r="CX23" s="693"/>
      <c r="CY23" s="694"/>
      <c r="CZ23" s="692" t="s">
        <v>273</v>
      </c>
      <c r="DA23" s="693"/>
      <c r="DB23" s="693"/>
      <c r="DC23" s="694"/>
      <c r="DD23" s="692" t="s">
        <v>274</v>
      </c>
      <c r="DE23" s="693"/>
      <c r="DF23" s="693"/>
      <c r="DG23" s="693"/>
      <c r="DH23" s="693"/>
      <c r="DI23" s="693"/>
      <c r="DJ23" s="693"/>
      <c r="DK23" s="694"/>
      <c r="DL23" s="724" t="s">
        <v>275</v>
      </c>
      <c r="DM23" s="725"/>
      <c r="DN23" s="725"/>
      <c r="DO23" s="725"/>
      <c r="DP23" s="725"/>
      <c r="DQ23" s="725"/>
      <c r="DR23" s="725"/>
      <c r="DS23" s="725"/>
      <c r="DT23" s="725"/>
      <c r="DU23" s="725"/>
      <c r="DV23" s="726"/>
      <c r="DW23" s="692" t="s">
        <v>276</v>
      </c>
      <c r="DX23" s="693"/>
      <c r="DY23" s="693"/>
      <c r="DZ23" s="693"/>
      <c r="EA23" s="693"/>
      <c r="EB23" s="693"/>
      <c r="EC23" s="694"/>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89" t="s">
        <v>279</v>
      </c>
      <c r="CE24" s="690"/>
      <c r="CF24" s="690"/>
      <c r="CG24" s="690"/>
      <c r="CH24" s="690"/>
      <c r="CI24" s="690"/>
      <c r="CJ24" s="690"/>
      <c r="CK24" s="690"/>
      <c r="CL24" s="690"/>
      <c r="CM24" s="690"/>
      <c r="CN24" s="690"/>
      <c r="CO24" s="690"/>
      <c r="CP24" s="690"/>
      <c r="CQ24" s="691"/>
      <c r="CR24" s="686">
        <v>2521813</v>
      </c>
      <c r="CS24" s="687"/>
      <c r="CT24" s="687"/>
      <c r="CU24" s="687"/>
      <c r="CV24" s="687"/>
      <c r="CW24" s="687"/>
      <c r="CX24" s="687"/>
      <c r="CY24" s="715"/>
      <c r="CZ24" s="716">
        <v>36.700000000000003</v>
      </c>
      <c r="DA24" s="698"/>
      <c r="DB24" s="698"/>
      <c r="DC24" s="718"/>
      <c r="DD24" s="714">
        <v>2059730</v>
      </c>
      <c r="DE24" s="687"/>
      <c r="DF24" s="687"/>
      <c r="DG24" s="687"/>
      <c r="DH24" s="687"/>
      <c r="DI24" s="687"/>
      <c r="DJ24" s="687"/>
      <c r="DK24" s="715"/>
      <c r="DL24" s="714">
        <v>2002301</v>
      </c>
      <c r="DM24" s="687"/>
      <c r="DN24" s="687"/>
      <c r="DO24" s="687"/>
      <c r="DP24" s="687"/>
      <c r="DQ24" s="687"/>
      <c r="DR24" s="687"/>
      <c r="DS24" s="687"/>
      <c r="DT24" s="687"/>
      <c r="DU24" s="687"/>
      <c r="DV24" s="715"/>
      <c r="DW24" s="716">
        <v>50.5</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4234685</v>
      </c>
      <c r="S25" s="635"/>
      <c r="T25" s="635"/>
      <c r="U25" s="635"/>
      <c r="V25" s="635"/>
      <c r="W25" s="635"/>
      <c r="X25" s="635"/>
      <c r="Y25" s="636"/>
      <c r="Z25" s="672">
        <v>60.9</v>
      </c>
      <c r="AA25" s="672"/>
      <c r="AB25" s="672"/>
      <c r="AC25" s="672"/>
      <c r="AD25" s="673">
        <v>3889627</v>
      </c>
      <c r="AE25" s="673"/>
      <c r="AF25" s="673"/>
      <c r="AG25" s="673"/>
      <c r="AH25" s="673"/>
      <c r="AI25" s="673"/>
      <c r="AJ25" s="673"/>
      <c r="AK25" s="673"/>
      <c r="AL25" s="637">
        <v>98.4</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282</v>
      </c>
      <c r="CE25" s="632"/>
      <c r="CF25" s="632"/>
      <c r="CG25" s="632"/>
      <c r="CH25" s="632"/>
      <c r="CI25" s="632"/>
      <c r="CJ25" s="632"/>
      <c r="CK25" s="632"/>
      <c r="CL25" s="632"/>
      <c r="CM25" s="632"/>
      <c r="CN25" s="632"/>
      <c r="CO25" s="632"/>
      <c r="CP25" s="632"/>
      <c r="CQ25" s="633"/>
      <c r="CR25" s="634">
        <v>1165519</v>
      </c>
      <c r="CS25" s="647"/>
      <c r="CT25" s="647"/>
      <c r="CU25" s="647"/>
      <c r="CV25" s="647"/>
      <c r="CW25" s="647"/>
      <c r="CX25" s="647"/>
      <c r="CY25" s="648"/>
      <c r="CZ25" s="637">
        <v>17</v>
      </c>
      <c r="DA25" s="649"/>
      <c r="DB25" s="649"/>
      <c r="DC25" s="650"/>
      <c r="DD25" s="640">
        <v>1066292</v>
      </c>
      <c r="DE25" s="647"/>
      <c r="DF25" s="647"/>
      <c r="DG25" s="647"/>
      <c r="DH25" s="647"/>
      <c r="DI25" s="647"/>
      <c r="DJ25" s="647"/>
      <c r="DK25" s="648"/>
      <c r="DL25" s="640">
        <v>1065096</v>
      </c>
      <c r="DM25" s="647"/>
      <c r="DN25" s="647"/>
      <c r="DO25" s="647"/>
      <c r="DP25" s="647"/>
      <c r="DQ25" s="647"/>
      <c r="DR25" s="647"/>
      <c r="DS25" s="647"/>
      <c r="DT25" s="647"/>
      <c r="DU25" s="647"/>
      <c r="DV25" s="648"/>
      <c r="DW25" s="637">
        <v>26.8</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492</v>
      </c>
      <c r="S26" s="635"/>
      <c r="T26" s="635"/>
      <c r="U26" s="635"/>
      <c r="V26" s="635"/>
      <c r="W26" s="635"/>
      <c r="X26" s="635"/>
      <c r="Y26" s="636"/>
      <c r="Z26" s="672">
        <v>0</v>
      </c>
      <c r="AA26" s="672"/>
      <c r="AB26" s="672"/>
      <c r="AC26" s="672"/>
      <c r="AD26" s="673">
        <v>492</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285</v>
      </c>
      <c r="CE26" s="632"/>
      <c r="CF26" s="632"/>
      <c r="CG26" s="632"/>
      <c r="CH26" s="632"/>
      <c r="CI26" s="632"/>
      <c r="CJ26" s="632"/>
      <c r="CK26" s="632"/>
      <c r="CL26" s="632"/>
      <c r="CM26" s="632"/>
      <c r="CN26" s="632"/>
      <c r="CO26" s="632"/>
      <c r="CP26" s="632"/>
      <c r="CQ26" s="633"/>
      <c r="CR26" s="634">
        <v>794386</v>
      </c>
      <c r="CS26" s="635"/>
      <c r="CT26" s="635"/>
      <c r="CU26" s="635"/>
      <c r="CV26" s="635"/>
      <c r="CW26" s="635"/>
      <c r="CX26" s="635"/>
      <c r="CY26" s="636"/>
      <c r="CZ26" s="637">
        <v>11.6</v>
      </c>
      <c r="DA26" s="649"/>
      <c r="DB26" s="649"/>
      <c r="DC26" s="650"/>
      <c r="DD26" s="640">
        <v>794386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6971</v>
      </c>
      <c r="S27" s="635"/>
      <c r="T27" s="635"/>
      <c r="U27" s="635"/>
      <c r="V27" s="635"/>
      <c r="W27" s="635"/>
      <c r="X27" s="635"/>
      <c r="Y27" s="636"/>
      <c r="Z27" s="672">
        <v>0.1</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503321</v>
      </c>
      <c r="BH27" s="635"/>
      <c r="BI27" s="635"/>
      <c r="BJ27" s="635"/>
      <c r="BK27" s="635"/>
      <c r="BL27" s="635"/>
      <c r="BM27" s="635"/>
      <c r="BN27" s="636"/>
      <c r="BO27" s="672">
        <v>100</v>
      </c>
      <c r="BP27" s="672"/>
      <c r="BQ27" s="672"/>
      <c r="BR27" s="672"/>
      <c r="BS27" s="673">
        <v>1983</v>
      </c>
      <c r="BT27" s="673"/>
      <c r="BU27" s="673"/>
      <c r="BV27" s="673"/>
      <c r="BW27" s="673"/>
      <c r="BX27" s="673"/>
      <c r="BY27" s="673"/>
      <c r="BZ27" s="673"/>
      <c r="CA27" s="673"/>
      <c r="CB27" s="708"/>
      <c r="CD27" s="631" t="s">
        <v>288</v>
      </c>
      <c r="CE27" s="632"/>
      <c r="CF27" s="632"/>
      <c r="CG27" s="632"/>
      <c r="CH27" s="632"/>
      <c r="CI27" s="632"/>
      <c r="CJ27" s="632"/>
      <c r="CK27" s="632"/>
      <c r="CL27" s="632"/>
      <c r="CM27" s="632"/>
      <c r="CN27" s="632"/>
      <c r="CO27" s="632"/>
      <c r="CP27" s="632"/>
      <c r="CQ27" s="633"/>
      <c r="CR27" s="634">
        <v>521009</v>
      </c>
      <c r="CS27" s="647"/>
      <c r="CT27" s="647"/>
      <c r="CU27" s="647"/>
      <c r="CV27" s="647"/>
      <c r="CW27" s="647"/>
      <c r="CX27" s="647"/>
      <c r="CY27" s="648"/>
      <c r="CZ27" s="637">
        <v>7.6</v>
      </c>
      <c r="DA27" s="649"/>
      <c r="DB27" s="649"/>
      <c r="DC27" s="650"/>
      <c r="DD27" s="640">
        <v>181276</v>
      </c>
      <c r="DE27" s="647"/>
      <c r="DF27" s="647"/>
      <c r="DG27" s="647"/>
      <c r="DH27" s="647"/>
      <c r="DI27" s="647"/>
      <c r="DJ27" s="647"/>
      <c r="DK27" s="648"/>
      <c r="DL27" s="640">
        <v>125043</v>
      </c>
      <c r="DM27" s="647"/>
      <c r="DN27" s="647"/>
      <c r="DO27" s="647"/>
      <c r="DP27" s="647"/>
      <c r="DQ27" s="647"/>
      <c r="DR27" s="647"/>
      <c r="DS27" s="647"/>
      <c r="DT27" s="647"/>
      <c r="DU27" s="647"/>
      <c r="DV27" s="648"/>
      <c r="DW27" s="637">
        <v>3.2</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136807</v>
      </c>
      <c r="S28" s="635"/>
      <c r="T28" s="635"/>
      <c r="U28" s="635"/>
      <c r="V28" s="635"/>
      <c r="W28" s="635"/>
      <c r="X28" s="635"/>
      <c r="Y28" s="636"/>
      <c r="Z28" s="672">
        <v>2</v>
      </c>
      <c r="AA28" s="672"/>
      <c r="AB28" s="672"/>
      <c r="AC28" s="672"/>
      <c r="AD28" s="673">
        <v>600</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835285</v>
      </c>
      <c r="CS28" s="635"/>
      <c r="CT28" s="635"/>
      <c r="CU28" s="635"/>
      <c r="CV28" s="635"/>
      <c r="CW28" s="635"/>
      <c r="CX28" s="635"/>
      <c r="CY28" s="636"/>
      <c r="CZ28" s="637">
        <v>12.2</v>
      </c>
      <c r="DA28" s="649"/>
      <c r="DB28" s="649"/>
      <c r="DC28" s="650"/>
      <c r="DD28" s="640">
        <v>812162</v>
      </c>
      <c r="DE28" s="635"/>
      <c r="DF28" s="635"/>
      <c r="DG28" s="635"/>
      <c r="DH28" s="635"/>
      <c r="DI28" s="635"/>
      <c r="DJ28" s="635"/>
      <c r="DK28" s="636"/>
      <c r="DL28" s="640">
        <v>812162</v>
      </c>
      <c r="DM28" s="635"/>
      <c r="DN28" s="635"/>
      <c r="DO28" s="635"/>
      <c r="DP28" s="635"/>
      <c r="DQ28" s="635"/>
      <c r="DR28" s="635"/>
      <c r="DS28" s="635"/>
      <c r="DT28" s="635"/>
      <c r="DU28" s="635"/>
      <c r="DV28" s="636"/>
      <c r="DW28" s="637">
        <v>20.5</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3087</v>
      </c>
      <c r="S29" s="635"/>
      <c r="T29" s="635"/>
      <c r="U29" s="635"/>
      <c r="V29" s="635"/>
      <c r="W29" s="635"/>
      <c r="X29" s="635"/>
      <c r="Y29" s="636"/>
      <c r="Z29" s="672">
        <v>0</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292</v>
      </c>
      <c r="CE29" s="654"/>
      <c r="CF29" s="631" t="s">
        <v>66</v>
      </c>
      <c r="CG29" s="632"/>
      <c r="CH29" s="632"/>
      <c r="CI29" s="632"/>
      <c r="CJ29" s="632"/>
      <c r="CK29" s="632"/>
      <c r="CL29" s="632"/>
      <c r="CM29" s="632"/>
      <c r="CN29" s="632"/>
      <c r="CO29" s="632"/>
      <c r="CP29" s="632"/>
      <c r="CQ29" s="633"/>
      <c r="CR29" s="634">
        <v>834910</v>
      </c>
      <c r="CS29" s="647"/>
      <c r="CT29" s="647"/>
      <c r="CU29" s="647"/>
      <c r="CV29" s="647"/>
      <c r="CW29" s="647"/>
      <c r="CX29" s="647"/>
      <c r="CY29" s="648"/>
      <c r="CZ29" s="637">
        <v>12.2</v>
      </c>
      <c r="DA29" s="649"/>
      <c r="DB29" s="649"/>
      <c r="DC29" s="650"/>
      <c r="DD29" s="640">
        <v>811787</v>
      </c>
      <c r="DE29" s="647"/>
      <c r="DF29" s="647"/>
      <c r="DG29" s="647"/>
      <c r="DH29" s="647"/>
      <c r="DI29" s="647"/>
      <c r="DJ29" s="647"/>
      <c r="DK29" s="648"/>
      <c r="DL29" s="640">
        <v>811787</v>
      </c>
      <c r="DM29" s="647"/>
      <c r="DN29" s="647"/>
      <c r="DO29" s="647"/>
      <c r="DP29" s="647"/>
      <c r="DQ29" s="647"/>
      <c r="DR29" s="647"/>
      <c r="DS29" s="647"/>
      <c r="DT29" s="647"/>
      <c r="DU29" s="647"/>
      <c r="DV29" s="648"/>
      <c r="DW29" s="637">
        <v>20.5</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902207</v>
      </c>
      <c r="S30" s="635"/>
      <c r="T30" s="635"/>
      <c r="U30" s="635"/>
      <c r="V30" s="635"/>
      <c r="W30" s="635"/>
      <c r="X30" s="635"/>
      <c r="Y30" s="636"/>
      <c r="Z30" s="672">
        <v>13</v>
      </c>
      <c r="AA30" s="672"/>
      <c r="AB30" s="672"/>
      <c r="AC30" s="672"/>
      <c r="AD30" s="673" t="s">
        <v>122</v>
      </c>
      <c r="AE30" s="673"/>
      <c r="AF30" s="673"/>
      <c r="AG30" s="673"/>
      <c r="AH30" s="673"/>
      <c r="AI30" s="673"/>
      <c r="AJ30" s="673"/>
      <c r="AK30" s="673"/>
      <c r="AL30" s="637" t="s">
        <v>122</v>
      </c>
      <c r="AM30" s="638"/>
      <c r="AN30" s="638"/>
      <c r="AO30" s="674"/>
      <c r="AP30" s="692" t="s">
        <v>211</v>
      </c>
      <c r="AQ30" s="693"/>
      <c r="AR30" s="693"/>
      <c r="AS30" s="693"/>
      <c r="AT30" s="693"/>
      <c r="AU30" s="693"/>
      <c r="AV30" s="693"/>
      <c r="AW30" s="693"/>
      <c r="AX30" s="693"/>
      <c r="AY30" s="693"/>
      <c r="AZ30" s="693"/>
      <c r="BA30" s="693"/>
      <c r="BB30" s="693"/>
      <c r="BC30" s="693"/>
      <c r="BD30" s="693"/>
      <c r="BE30" s="693"/>
      <c r="BF30" s="694"/>
      <c r="BG30" s="692" t="s">
        <v>294</v>
      </c>
      <c r="BH30" s="706"/>
      <c r="BI30" s="706"/>
      <c r="BJ30" s="706"/>
      <c r="BK30" s="706"/>
      <c r="BL30" s="706"/>
      <c r="BM30" s="706"/>
      <c r="BN30" s="706"/>
      <c r="BO30" s="706"/>
      <c r="BP30" s="706"/>
      <c r="BQ30" s="707"/>
      <c r="BR30" s="692" t="s">
        <v>295</v>
      </c>
      <c r="BS30" s="706"/>
      <c r="BT30" s="706"/>
      <c r="BU30" s="706"/>
      <c r="BV30" s="706"/>
      <c r="BW30" s="706"/>
      <c r="BX30" s="706"/>
      <c r="BY30" s="706"/>
      <c r="BZ30" s="706"/>
      <c r="CA30" s="706"/>
      <c r="CB30" s="707"/>
      <c r="CD30" s="655"/>
      <c r="CE30" s="656"/>
      <c r="CF30" s="631" t="s">
        <v>296</v>
      </c>
      <c r="CG30" s="632"/>
      <c r="CH30" s="632"/>
      <c r="CI30" s="632"/>
      <c r="CJ30" s="632"/>
      <c r="CK30" s="632"/>
      <c r="CL30" s="632"/>
      <c r="CM30" s="632"/>
      <c r="CN30" s="632"/>
      <c r="CO30" s="632"/>
      <c r="CP30" s="632"/>
      <c r="CQ30" s="633"/>
      <c r="CR30" s="634">
        <v>816048</v>
      </c>
      <c r="CS30" s="635"/>
      <c r="CT30" s="635"/>
      <c r="CU30" s="635"/>
      <c r="CV30" s="635"/>
      <c r="CW30" s="635"/>
      <c r="CX30" s="635"/>
      <c r="CY30" s="636"/>
      <c r="CZ30" s="637">
        <v>11.9</v>
      </c>
      <c r="DA30" s="649"/>
      <c r="DB30" s="649"/>
      <c r="DC30" s="650"/>
      <c r="DD30" s="640">
        <v>795803</v>
      </c>
      <c r="DE30" s="635"/>
      <c r="DF30" s="635"/>
      <c r="DG30" s="635"/>
      <c r="DH30" s="635"/>
      <c r="DI30" s="635"/>
      <c r="DJ30" s="635"/>
      <c r="DK30" s="636"/>
      <c r="DL30" s="640">
        <v>795803</v>
      </c>
      <c r="DM30" s="635"/>
      <c r="DN30" s="635"/>
      <c r="DO30" s="635"/>
      <c r="DP30" s="635"/>
      <c r="DQ30" s="635"/>
      <c r="DR30" s="635"/>
      <c r="DS30" s="635"/>
      <c r="DT30" s="635"/>
      <c r="DU30" s="635"/>
      <c r="DV30" s="636"/>
      <c r="DW30" s="637">
        <v>20.100000000000001</v>
      </c>
      <c r="DX30" s="649"/>
      <c r="DY30" s="649"/>
      <c r="DZ30" s="649"/>
      <c r="EA30" s="649"/>
      <c r="EB30" s="649"/>
      <c r="EC30" s="661"/>
    </row>
    <row r="31" spans="2:133" ht="11.25" customHeight="1" x14ac:dyDescent="0.15">
      <c r="B31" s="709" t="s">
        <v>297</v>
      </c>
      <c r="C31" s="710"/>
      <c r="D31" s="710"/>
      <c r="E31" s="710"/>
      <c r="F31" s="710"/>
      <c r="G31" s="710"/>
      <c r="H31" s="710"/>
      <c r="I31" s="710"/>
      <c r="J31" s="710"/>
      <c r="K31" s="710"/>
      <c r="L31" s="710"/>
      <c r="M31" s="710"/>
      <c r="N31" s="710"/>
      <c r="O31" s="710"/>
      <c r="P31" s="710"/>
      <c r="Q31" s="711"/>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0" t="s">
        <v>298</v>
      </c>
      <c r="AQ31" s="701"/>
      <c r="AR31" s="701"/>
      <c r="AS31" s="701"/>
      <c r="AT31" s="702" t="s">
        <v>299</v>
      </c>
      <c r="AU31" s="212"/>
      <c r="AV31" s="212"/>
      <c r="AW31" s="212"/>
      <c r="AX31" s="689" t="s">
        <v>177</v>
      </c>
      <c r="AY31" s="690"/>
      <c r="AZ31" s="690"/>
      <c r="BA31" s="690"/>
      <c r="BB31" s="690"/>
      <c r="BC31" s="690"/>
      <c r="BD31" s="690"/>
      <c r="BE31" s="690"/>
      <c r="BF31" s="691"/>
      <c r="BG31" s="696">
        <v>99.9</v>
      </c>
      <c r="BH31" s="697"/>
      <c r="BI31" s="697"/>
      <c r="BJ31" s="697"/>
      <c r="BK31" s="697"/>
      <c r="BL31" s="697"/>
      <c r="BM31" s="698">
        <v>99.8</v>
      </c>
      <c r="BN31" s="697"/>
      <c r="BO31" s="697"/>
      <c r="BP31" s="697"/>
      <c r="BQ31" s="699"/>
      <c r="BR31" s="696">
        <v>100</v>
      </c>
      <c r="BS31" s="697"/>
      <c r="BT31" s="697"/>
      <c r="BU31" s="697"/>
      <c r="BV31" s="697"/>
      <c r="BW31" s="697"/>
      <c r="BX31" s="698">
        <v>99.7</v>
      </c>
      <c r="BY31" s="697"/>
      <c r="BZ31" s="697"/>
      <c r="CA31" s="697"/>
      <c r="CB31" s="699"/>
      <c r="CD31" s="655"/>
      <c r="CE31" s="656"/>
      <c r="CF31" s="631" t="s">
        <v>300</v>
      </c>
      <c r="CG31" s="632"/>
      <c r="CH31" s="632"/>
      <c r="CI31" s="632"/>
      <c r="CJ31" s="632"/>
      <c r="CK31" s="632"/>
      <c r="CL31" s="632"/>
      <c r="CM31" s="632"/>
      <c r="CN31" s="632"/>
      <c r="CO31" s="632"/>
      <c r="CP31" s="632"/>
      <c r="CQ31" s="633"/>
      <c r="CR31" s="634">
        <v>18862</v>
      </c>
      <c r="CS31" s="647"/>
      <c r="CT31" s="647"/>
      <c r="CU31" s="647"/>
      <c r="CV31" s="647"/>
      <c r="CW31" s="647"/>
      <c r="CX31" s="647"/>
      <c r="CY31" s="648"/>
      <c r="CZ31" s="637">
        <v>0.3</v>
      </c>
      <c r="DA31" s="649"/>
      <c r="DB31" s="649"/>
      <c r="DC31" s="650"/>
      <c r="DD31" s="640">
        <v>15984</v>
      </c>
      <c r="DE31" s="647"/>
      <c r="DF31" s="647"/>
      <c r="DG31" s="647"/>
      <c r="DH31" s="647"/>
      <c r="DI31" s="647"/>
      <c r="DJ31" s="647"/>
      <c r="DK31" s="648"/>
      <c r="DL31" s="640">
        <v>15984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473453</v>
      </c>
      <c r="S32" s="635"/>
      <c r="T32" s="635"/>
      <c r="U32" s="635"/>
      <c r="V32" s="635"/>
      <c r="W32" s="635"/>
      <c r="X32" s="635"/>
      <c r="Y32" s="636"/>
      <c r="Z32" s="672">
        <v>6.8</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302</v>
      </c>
      <c r="AX32" s="631" t="s">
        <v>303</v>
      </c>
      <c r="AY32" s="632"/>
      <c r="AZ32" s="632"/>
      <c r="BA32" s="632"/>
      <c r="BB32" s="632"/>
      <c r="BC32" s="632"/>
      <c r="BD32" s="632"/>
      <c r="BE32" s="632"/>
      <c r="BF32" s="633"/>
      <c r="BG32" s="705">
        <v>99.9</v>
      </c>
      <c r="BH32" s="647"/>
      <c r="BI32" s="647"/>
      <c r="BJ32" s="647"/>
      <c r="BK32" s="647"/>
      <c r="BL32" s="647"/>
      <c r="BM32" s="638">
        <v>99.9</v>
      </c>
      <c r="BN32" s="647"/>
      <c r="BO32" s="647"/>
      <c r="BP32" s="647"/>
      <c r="BQ32" s="670"/>
      <c r="BR32" s="705">
        <v>100</v>
      </c>
      <c r="BS32" s="647"/>
      <c r="BT32" s="647"/>
      <c r="BU32" s="647"/>
      <c r="BV32" s="647"/>
      <c r="BW32" s="647"/>
      <c r="BX32" s="638">
        <v>99.7</v>
      </c>
      <c r="BY32" s="647"/>
      <c r="BZ32" s="647"/>
      <c r="CA32" s="647"/>
      <c r="CB32" s="670"/>
      <c r="CD32" s="657"/>
      <c r="CE32" s="658"/>
      <c r="CF32" s="631" t="s">
        <v>304</v>
      </c>
      <c r="CG32" s="632"/>
      <c r="CH32" s="632"/>
      <c r="CI32" s="632"/>
      <c r="CJ32" s="632"/>
      <c r="CK32" s="632"/>
      <c r="CL32" s="632"/>
      <c r="CM32" s="632"/>
      <c r="CN32" s="632"/>
      <c r="CO32" s="632"/>
      <c r="CP32" s="632"/>
      <c r="CQ32" s="633"/>
      <c r="CR32" s="634">
        <v>375</v>
      </c>
      <c r="CS32" s="635"/>
      <c r="CT32" s="635"/>
      <c r="CU32" s="635"/>
      <c r="CV32" s="635"/>
      <c r="CW32" s="635"/>
      <c r="CX32" s="635"/>
      <c r="CY32" s="636"/>
      <c r="CZ32" s="637">
        <v>0</v>
      </c>
      <c r="DA32" s="649"/>
      <c r="DB32" s="649"/>
      <c r="DC32" s="650"/>
      <c r="DD32" s="640">
        <v>375</v>
      </c>
      <c r="DE32" s="635"/>
      <c r="DF32" s="635"/>
      <c r="DG32" s="635"/>
      <c r="DH32" s="635"/>
      <c r="DI32" s="635"/>
      <c r="DJ32" s="635"/>
      <c r="DK32" s="636"/>
      <c r="DL32" s="640">
        <v>375</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60066</v>
      </c>
      <c r="S33" s="635"/>
      <c r="T33" s="635"/>
      <c r="U33" s="635"/>
      <c r="V33" s="635"/>
      <c r="W33" s="635"/>
      <c r="X33" s="635"/>
      <c r="Y33" s="636"/>
      <c r="Z33" s="672">
        <v>0.9</v>
      </c>
      <c r="AA33" s="672"/>
      <c r="AB33" s="672"/>
      <c r="AC33" s="672"/>
      <c r="AD33" s="673">
        <v>36797</v>
      </c>
      <c r="AE33" s="673"/>
      <c r="AF33" s="673"/>
      <c r="AG33" s="673"/>
      <c r="AH33" s="673"/>
      <c r="AI33" s="673"/>
      <c r="AJ33" s="673"/>
      <c r="AK33" s="673"/>
      <c r="AL33" s="637">
        <v>0.9</v>
      </c>
      <c r="AM33" s="638"/>
      <c r="AN33" s="638"/>
      <c r="AO33" s="674"/>
      <c r="AP33" s="677"/>
      <c r="AQ33" s="678"/>
      <c r="AR33" s="678"/>
      <c r="AS33" s="678"/>
      <c r="AT33" s="704"/>
      <c r="AU33" s="213"/>
      <c r="AV33" s="213"/>
      <c r="AW33" s="213"/>
      <c r="AX33" s="615" t="s">
        <v>306</v>
      </c>
      <c r="AY33" s="616"/>
      <c r="AZ33" s="616"/>
      <c r="BA33" s="616"/>
      <c r="BB33" s="616"/>
      <c r="BC33" s="616"/>
      <c r="BD33" s="616"/>
      <c r="BE33" s="616"/>
      <c r="BF33" s="617"/>
      <c r="BG33" s="695">
        <v>99.9</v>
      </c>
      <c r="BH33" s="619"/>
      <c r="BI33" s="619"/>
      <c r="BJ33" s="619"/>
      <c r="BK33" s="619"/>
      <c r="BL33" s="619"/>
      <c r="BM33" s="665">
        <v>99.7</v>
      </c>
      <c r="BN33" s="619"/>
      <c r="BO33" s="619"/>
      <c r="BP33" s="619"/>
      <c r="BQ33" s="682"/>
      <c r="BR33" s="695">
        <v>100</v>
      </c>
      <c r="BS33" s="619"/>
      <c r="BT33" s="619"/>
      <c r="BU33" s="619"/>
      <c r="BV33" s="619"/>
      <c r="BW33" s="619"/>
      <c r="BX33" s="665">
        <v>99.6</v>
      </c>
      <c r="BY33" s="619"/>
      <c r="BZ33" s="619"/>
      <c r="CA33" s="619"/>
      <c r="CB33" s="682"/>
      <c r="CD33" s="631" t="s">
        <v>307</v>
      </c>
      <c r="CE33" s="632"/>
      <c r="CF33" s="632"/>
      <c r="CG33" s="632"/>
      <c r="CH33" s="632"/>
      <c r="CI33" s="632"/>
      <c r="CJ33" s="632"/>
      <c r="CK33" s="632"/>
      <c r="CL33" s="632"/>
      <c r="CM33" s="632"/>
      <c r="CN33" s="632"/>
      <c r="CO33" s="632"/>
      <c r="CP33" s="632"/>
      <c r="CQ33" s="633"/>
      <c r="CR33" s="634">
        <v>2365145</v>
      </c>
      <c r="CS33" s="647"/>
      <c r="CT33" s="647"/>
      <c r="CU33" s="647"/>
      <c r="CV33" s="647"/>
      <c r="CW33" s="647"/>
      <c r="CX33" s="647"/>
      <c r="CY33" s="648"/>
      <c r="CZ33" s="637">
        <v>34.4</v>
      </c>
      <c r="DA33" s="649"/>
      <c r="DB33" s="649"/>
      <c r="DC33" s="650"/>
      <c r="DD33" s="640">
        <v>1905087</v>
      </c>
      <c r="DE33" s="647"/>
      <c r="DF33" s="647"/>
      <c r="DG33" s="647"/>
      <c r="DH33" s="647"/>
      <c r="DI33" s="647"/>
      <c r="DJ33" s="647"/>
      <c r="DK33" s="648"/>
      <c r="DL33" s="640">
        <v>1263015</v>
      </c>
      <c r="DM33" s="647"/>
      <c r="DN33" s="647"/>
      <c r="DO33" s="647"/>
      <c r="DP33" s="647"/>
      <c r="DQ33" s="647"/>
      <c r="DR33" s="647"/>
      <c r="DS33" s="647"/>
      <c r="DT33" s="647"/>
      <c r="DU33" s="647"/>
      <c r="DV33" s="648"/>
      <c r="DW33" s="637">
        <v>31.8</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149215</v>
      </c>
      <c r="S34" s="635"/>
      <c r="T34" s="635"/>
      <c r="U34" s="635"/>
      <c r="V34" s="635"/>
      <c r="W34" s="635"/>
      <c r="X34" s="635"/>
      <c r="Y34" s="636"/>
      <c r="Z34" s="672">
        <v>2.1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849518</v>
      </c>
      <c r="CS34" s="635"/>
      <c r="CT34" s="635"/>
      <c r="CU34" s="635"/>
      <c r="CV34" s="635"/>
      <c r="CW34" s="635"/>
      <c r="CX34" s="635"/>
      <c r="CY34" s="636"/>
      <c r="CZ34" s="637">
        <v>12.4</v>
      </c>
      <c r="DA34" s="649"/>
      <c r="DB34" s="649"/>
      <c r="DC34" s="650"/>
      <c r="DD34" s="640">
        <v>611945</v>
      </c>
      <c r="DE34" s="635"/>
      <c r="DF34" s="635"/>
      <c r="DG34" s="635"/>
      <c r="DH34" s="635"/>
      <c r="DI34" s="635"/>
      <c r="DJ34" s="635"/>
      <c r="DK34" s="636"/>
      <c r="DL34" s="640">
        <v>575896</v>
      </c>
      <c r="DM34" s="635"/>
      <c r="DN34" s="635"/>
      <c r="DO34" s="635"/>
      <c r="DP34" s="635"/>
      <c r="DQ34" s="635"/>
      <c r="DR34" s="635"/>
      <c r="DS34" s="635"/>
      <c r="DT34" s="635"/>
      <c r="DU34" s="635"/>
      <c r="DV34" s="636"/>
      <c r="DW34" s="637">
        <v>14.5</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275734</v>
      </c>
      <c r="S35" s="635"/>
      <c r="T35" s="635"/>
      <c r="U35" s="635"/>
      <c r="V35" s="635"/>
      <c r="W35" s="635"/>
      <c r="X35" s="635"/>
      <c r="Y35" s="636"/>
      <c r="Z35" s="672">
        <v>4</v>
      </c>
      <c r="AA35" s="672"/>
      <c r="AB35" s="672"/>
      <c r="AC35" s="672"/>
      <c r="AD35" s="673" t="s">
        <v>122</v>
      </c>
      <c r="AE35" s="673"/>
      <c r="AF35" s="673"/>
      <c r="AG35" s="673"/>
      <c r="AH35" s="673"/>
      <c r="AI35" s="673"/>
      <c r="AJ35" s="673"/>
      <c r="AK35" s="673"/>
      <c r="AL35" s="637" t="s">
        <v>122</v>
      </c>
      <c r="AM35" s="638"/>
      <c r="AN35" s="638"/>
      <c r="AO35" s="674"/>
      <c r="AP35" s="218"/>
      <c r="AQ35" s="692" t="s">
        <v>311</v>
      </c>
      <c r="AR35" s="693"/>
      <c r="AS35" s="693"/>
      <c r="AT35" s="693"/>
      <c r="AU35" s="693"/>
      <c r="AV35" s="693"/>
      <c r="AW35" s="693"/>
      <c r="AX35" s="693"/>
      <c r="AY35" s="693"/>
      <c r="AZ35" s="693"/>
      <c r="BA35" s="693"/>
      <c r="BB35" s="693"/>
      <c r="BC35" s="693"/>
      <c r="BD35" s="693"/>
      <c r="BE35" s="693"/>
      <c r="BF35" s="694"/>
      <c r="BG35" s="692" t="s">
        <v>312</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1" t="s">
        <v>313</v>
      </c>
      <c r="CE35" s="632"/>
      <c r="CF35" s="632"/>
      <c r="CG35" s="632"/>
      <c r="CH35" s="632"/>
      <c r="CI35" s="632"/>
      <c r="CJ35" s="632"/>
      <c r="CK35" s="632"/>
      <c r="CL35" s="632"/>
      <c r="CM35" s="632"/>
      <c r="CN35" s="632"/>
      <c r="CO35" s="632"/>
      <c r="CP35" s="632"/>
      <c r="CQ35" s="633"/>
      <c r="CR35" s="634">
        <v>86700</v>
      </c>
      <c r="CS35" s="647"/>
      <c r="CT35" s="647"/>
      <c r="CU35" s="647"/>
      <c r="CV35" s="647"/>
      <c r="CW35" s="647"/>
      <c r="CX35" s="647"/>
      <c r="CY35" s="648"/>
      <c r="CZ35" s="637">
        <v>1.3</v>
      </c>
      <c r="DA35" s="649"/>
      <c r="DB35" s="649"/>
      <c r="DC35" s="650"/>
      <c r="DD35" s="640">
        <v>60722</v>
      </c>
      <c r="DE35" s="647"/>
      <c r="DF35" s="647"/>
      <c r="DG35" s="647"/>
      <c r="DH35" s="647"/>
      <c r="DI35" s="647"/>
      <c r="DJ35" s="647"/>
      <c r="DK35" s="648"/>
      <c r="DL35" s="640">
        <v>19579</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78124</v>
      </c>
      <c r="S36" s="635"/>
      <c r="T36" s="635"/>
      <c r="U36" s="635"/>
      <c r="V36" s="635"/>
      <c r="W36" s="635"/>
      <c r="X36" s="635"/>
      <c r="Y36" s="636"/>
      <c r="Z36" s="672">
        <v>1.1000000000000001</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6">
        <v>788818</v>
      </c>
      <c r="BA36" s="687"/>
      <c r="BB36" s="687"/>
      <c r="BC36" s="687"/>
      <c r="BD36" s="687"/>
      <c r="BE36" s="687"/>
      <c r="BF36" s="688"/>
      <c r="BG36" s="689" t="s">
        <v>316</v>
      </c>
      <c r="BH36" s="690"/>
      <c r="BI36" s="690"/>
      <c r="BJ36" s="690"/>
      <c r="BK36" s="690"/>
      <c r="BL36" s="690"/>
      <c r="BM36" s="690"/>
      <c r="BN36" s="690"/>
      <c r="BO36" s="690"/>
      <c r="BP36" s="690"/>
      <c r="BQ36" s="690"/>
      <c r="BR36" s="690"/>
      <c r="BS36" s="690"/>
      <c r="BT36" s="690"/>
      <c r="BU36" s="691"/>
      <c r="BV36" s="686">
        <v>1715</v>
      </c>
      <c r="BW36" s="687"/>
      <c r="BX36" s="687"/>
      <c r="BY36" s="687"/>
      <c r="BZ36" s="687"/>
      <c r="CA36" s="687"/>
      <c r="CB36" s="688"/>
      <c r="CD36" s="631" t="s">
        <v>317</v>
      </c>
      <c r="CE36" s="632"/>
      <c r="CF36" s="632"/>
      <c r="CG36" s="632"/>
      <c r="CH36" s="632"/>
      <c r="CI36" s="632"/>
      <c r="CJ36" s="632"/>
      <c r="CK36" s="632"/>
      <c r="CL36" s="632"/>
      <c r="CM36" s="632"/>
      <c r="CN36" s="632"/>
      <c r="CO36" s="632"/>
      <c r="CP36" s="632"/>
      <c r="CQ36" s="633"/>
      <c r="CR36" s="634">
        <v>989431</v>
      </c>
      <c r="CS36" s="635"/>
      <c r="CT36" s="635"/>
      <c r="CU36" s="635"/>
      <c r="CV36" s="635"/>
      <c r="CW36" s="635"/>
      <c r="CX36" s="635"/>
      <c r="CY36" s="636"/>
      <c r="CZ36" s="637">
        <v>14.4</v>
      </c>
      <c r="DA36" s="649"/>
      <c r="DB36" s="649"/>
      <c r="DC36" s="650"/>
      <c r="DD36" s="640">
        <v>959132</v>
      </c>
      <c r="DE36" s="635"/>
      <c r="DF36" s="635"/>
      <c r="DG36" s="635"/>
      <c r="DH36" s="635"/>
      <c r="DI36" s="635"/>
      <c r="DJ36" s="635"/>
      <c r="DK36" s="636"/>
      <c r="DL36" s="640">
        <v>493691</v>
      </c>
      <c r="DM36" s="635"/>
      <c r="DN36" s="635"/>
      <c r="DO36" s="635"/>
      <c r="DP36" s="635"/>
      <c r="DQ36" s="635"/>
      <c r="DR36" s="635"/>
      <c r="DS36" s="635"/>
      <c r="DT36" s="635"/>
      <c r="DU36" s="635"/>
      <c r="DV36" s="636"/>
      <c r="DW36" s="637">
        <v>12.4</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226934</v>
      </c>
      <c r="S37" s="635"/>
      <c r="T37" s="635"/>
      <c r="U37" s="635"/>
      <c r="V37" s="635"/>
      <c r="W37" s="635"/>
      <c r="X37" s="635"/>
      <c r="Y37" s="636"/>
      <c r="Z37" s="672">
        <v>3.3</v>
      </c>
      <c r="AA37" s="672"/>
      <c r="AB37" s="672"/>
      <c r="AC37" s="672"/>
      <c r="AD37" s="673">
        <v>25064</v>
      </c>
      <c r="AE37" s="673"/>
      <c r="AF37" s="673"/>
      <c r="AG37" s="673"/>
      <c r="AH37" s="673"/>
      <c r="AI37" s="673"/>
      <c r="AJ37" s="673"/>
      <c r="AK37" s="673"/>
      <c r="AL37" s="637">
        <v>0.6</v>
      </c>
      <c r="AM37" s="638"/>
      <c r="AN37" s="638"/>
      <c r="AO37" s="674"/>
      <c r="AQ37" s="667" t="s">
        <v>319</v>
      </c>
      <c r="AR37" s="668"/>
      <c r="AS37" s="668"/>
      <c r="AT37" s="668"/>
      <c r="AU37" s="668"/>
      <c r="AV37" s="668"/>
      <c r="AW37" s="668"/>
      <c r="AX37" s="668"/>
      <c r="AY37" s="669"/>
      <c r="AZ37" s="634">
        <v>476943</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1341</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379646</v>
      </c>
      <c r="CS37" s="647"/>
      <c r="CT37" s="647"/>
      <c r="CU37" s="647"/>
      <c r="CV37" s="647"/>
      <c r="CW37" s="647"/>
      <c r="CX37" s="647"/>
      <c r="CY37" s="648"/>
      <c r="CZ37" s="637">
        <v>5.5</v>
      </c>
      <c r="DA37" s="649"/>
      <c r="DB37" s="649"/>
      <c r="DC37" s="650"/>
      <c r="DD37" s="640">
        <v>379646</v>
      </c>
      <c r="DE37" s="647"/>
      <c r="DF37" s="647"/>
      <c r="DG37" s="647"/>
      <c r="DH37" s="647"/>
      <c r="DI37" s="647"/>
      <c r="DJ37" s="647"/>
      <c r="DK37" s="648"/>
      <c r="DL37" s="640">
        <v>379646</v>
      </c>
      <c r="DM37" s="647"/>
      <c r="DN37" s="647"/>
      <c r="DO37" s="647"/>
      <c r="DP37" s="647"/>
      <c r="DQ37" s="647"/>
      <c r="DR37" s="647"/>
      <c r="DS37" s="647"/>
      <c r="DT37" s="647"/>
      <c r="DU37" s="647"/>
      <c r="DV37" s="648"/>
      <c r="DW37" s="637">
        <v>9.6</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408698</v>
      </c>
      <c r="S38" s="635"/>
      <c r="T38" s="635"/>
      <c r="U38" s="635"/>
      <c r="V38" s="635"/>
      <c r="W38" s="635"/>
      <c r="X38" s="635"/>
      <c r="Y38" s="636"/>
      <c r="Z38" s="672">
        <v>5.9</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90515</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745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311875</v>
      </c>
      <c r="CS38" s="635"/>
      <c r="CT38" s="635"/>
      <c r="CU38" s="635"/>
      <c r="CV38" s="635"/>
      <c r="CW38" s="635"/>
      <c r="CX38" s="635"/>
      <c r="CY38" s="636"/>
      <c r="CZ38" s="637">
        <v>4.5</v>
      </c>
      <c r="DA38" s="649"/>
      <c r="DB38" s="649"/>
      <c r="DC38" s="650"/>
      <c r="DD38" s="640">
        <v>264364</v>
      </c>
      <c r="DE38" s="635"/>
      <c r="DF38" s="635"/>
      <c r="DG38" s="635"/>
      <c r="DH38" s="635"/>
      <c r="DI38" s="635"/>
      <c r="DJ38" s="635"/>
      <c r="DK38" s="636"/>
      <c r="DL38" s="640">
        <v>173849</v>
      </c>
      <c r="DM38" s="635"/>
      <c r="DN38" s="635"/>
      <c r="DO38" s="635"/>
      <c r="DP38" s="635"/>
      <c r="DQ38" s="635"/>
      <c r="DR38" s="635"/>
      <c r="DS38" s="635"/>
      <c r="DT38" s="635"/>
      <c r="DU38" s="635"/>
      <c r="DV38" s="636"/>
      <c r="DW38" s="637">
        <v>4.4000000000000004</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1260</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60520</v>
      </c>
      <c r="CS39" s="647"/>
      <c r="CT39" s="647"/>
      <c r="CU39" s="647"/>
      <c r="CV39" s="647"/>
      <c r="CW39" s="647"/>
      <c r="CX39" s="647"/>
      <c r="CY39" s="648"/>
      <c r="CZ39" s="637">
        <v>0.9</v>
      </c>
      <c r="DA39" s="649"/>
      <c r="DB39" s="649"/>
      <c r="DC39" s="650"/>
      <c r="DD39" s="640">
        <v>7234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14998</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128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67101</v>
      </c>
      <c r="CS40" s="635"/>
      <c r="CT40" s="635"/>
      <c r="CU40" s="635"/>
      <c r="CV40" s="635"/>
      <c r="CW40" s="635"/>
      <c r="CX40" s="635"/>
      <c r="CY40" s="636"/>
      <c r="CZ40" s="637">
        <v>1</v>
      </c>
      <c r="DA40" s="649"/>
      <c r="DB40" s="649"/>
      <c r="DC40" s="650"/>
      <c r="DD40" s="640">
        <v>1690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6956473</v>
      </c>
      <c r="S41" s="659"/>
      <c r="T41" s="659"/>
      <c r="U41" s="659"/>
      <c r="V41" s="659"/>
      <c r="W41" s="659"/>
      <c r="X41" s="659"/>
      <c r="Y41" s="662"/>
      <c r="Z41" s="663">
        <v>100</v>
      </c>
      <c r="AA41" s="663"/>
      <c r="AB41" s="663"/>
      <c r="AC41" s="663"/>
      <c r="AD41" s="664">
        <v>3952580</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48416</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172944</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302</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1980729</v>
      </c>
      <c r="CS42" s="647"/>
      <c r="CT42" s="647"/>
      <c r="CU42" s="647"/>
      <c r="CV42" s="647"/>
      <c r="CW42" s="647"/>
      <c r="CX42" s="647"/>
      <c r="CY42" s="648"/>
      <c r="CZ42" s="637">
        <v>28.8</v>
      </c>
      <c r="DA42" s="649"/>
      <c r="DB42" s="649"/>
      <c r="DC42" s="650"/>
      <c r="DD42" s="640">
        <v>441794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16861</v>
      </c>
      <c r="CS43" s="647"/>
      <c r="CT43" s="647"/>
      <c r="CU43" s="647"/>
      <c r="CV43" s="647"/>
      <c r="CW43" s="647"/>
      <c r="CX43" s="647"/>
      <c r="CY43" s="648"/>
      <c r="CZ43" s="637">
        <v>0.2</v>
      </c>
      <c r="DA43" s="649"/>
      <c r="DB43" s="649"/>
      <c r="DC43" s="650"/>
      <c r="DD43" s="640">
        <v>16861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1869701</v>
      </c>
      <c r="CS44" s="635"/>
      <c r="CT44" s="635"/>
      <c r="CU44" s="635"/>
      <c r="CV44" s="635"/>
      <c r="CW44" s="635"/>
      <c r="CX44" s="635"/>
      <c r="CY44" s="636"/>
      <c r="CZ44" s="637">
        <v>27.2</v>
      </c>
      <c r="DA44" s="638"/>
      <c r="DB44" s="638"/>
      <c r="DC44" s="639"/>
      <c r="DD44" s="640">
        <v>399015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1053537</v>
      </c>
      <c r="CS45" s="647"/>
      <c r="CT45" s="647"/>
      <c r="CU45" s="647"/>
      <c r="CV45" s="647"/>
      <c r="CW45" s="647"/>
      <c r="CX45" s="647"/>
      <c r="CY45" s="648"/>
      <c r="CZ45" s="637">
        <v>15.3</v>
      </c>
      <c r="DA45" s="649"/>
      <c r="DB45" s="649"/>
      <c r="DC45" s="650"/>
      <c r="DD45" s="640">
        <v>106838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816164</v>
      </c>
      <c r="CS46" s="635"/>
      <c r="CT46" s="635"/>
      <c r="CU46" s="635"/>
      <c r="CV46" s="635"/>
      <c r="CW46" s="635"/>
      <c r="CX46" s="635"/>
      <c r="CY46" s="636"/>
      <c r="CZ46" s="637">
        <v>11.9</v>
      </c>
      <c r="DA46" s="638"/>
      <c r="DB46" s="638"/>
      <c r="DC46" s="639"/>
      <c r="DD46" s="640">
        <v>292177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111028</v>
      </c>
      <c r="CS47" s="647"/>
      <c r="CT47" s="647"/>
      <c r="CU47" s="647"/>
      <c r="CV47" s="647"/>
      <c r="CW47" s="647"/>
      <c r="CX47" s="647"/>
      <c r="CY47" s="648"/>
      <c r="CZ47" s="637">
        <v>1.6</v>
      </c>
      <c r="DA47" s="649"/>
      <c r="DB47" s="649"/>
      <c r="DC47" s="650"/>
      <c r="DD47" s="640">
        <v>42779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6867687</v>
      </c>
      <c r="CS49" s="619"/>
      <c r="CT49" s="619"/>
      <c r="CU49" s="619"/>
      <c r="CV49" s="619"/>
      <c r="CW49" s="619"/>
      <c r="CX49" s="619"/>
      <c r="CY49" s="620"/>
      <c r="CZ49" s="621">
        <v>100</v>
      </c>
      <c r="DA49" s="622"/>
      <c r="DB49" s="622"/>
      <c r="DC49" s="623"/>
      <c r="DD49" s="624">
        <v>4406611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rA4I37NtykIc8NdTcNsk/cVzu9NnlSg76qMJNG9EfFuGoRjHf5kg+Faui1TDzeZm9TimkTTU0gUkvoBczPSDDQ==" saltValue="xVOUIvzl5cNBhDSMyF4Y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horizontalDpi="0" verticalDpi="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6956</v>
      </c>
      <c r="R7" s="1116"/>
      <c r="S7" s="1116"/>
      <c r="T7" s="1116"/>
      <c r="U7" s="1116"/>
      <c r="V7" s="1116">
        <v>6867</v>
      </c>
      <c r="W7" s="1116"/>
      <c r="X7" s="1116"/>
      <c r="Y7" s="1116"/>
      <c r="Z7" s="1116"/>
      <c r="AA7" s="1116">
        <v>89</v>
      </c>
      <c r="AB7" s="1116"/>
      <c r="AC7" s="1116"/>
      <c r="AD7" s="1116"/>
      <c r="AE7" s="1117"/>
      <c r="AF7" s="1118">
        <v>79</v>
      </c>
      <c r="AG7" s="1119"/>
      <c r="AH7" s="1119"/>
      <c r="AI7" s="1119"/>
      <c r="AJ7" s="1120"/>
      <c r="AK7" s="1121" t="s">
        <v>545</v>
      </c>
      <c r="AL7" s="1122"/>
      <c r="AM7" s="1122"/>
      <c r="AN7" s="1122"/>
      <c r="AO7" s="1122"/>
      <c r="AP7" s="1122">
        <v>7245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549</v>
      </c>
      <c r="BT7" s="1113"/>
      <c r="BU7" s="1113"/>
      <c r="BV7" s="1113"/>
      <c r="BW7" s="1113"/>
      <c r="BX7" s="1113"/>
      <c r="BY7" s="1113"/>
      <c r="BZ7" s="1113"/>
      <c r="CA7" s="1113"/>
      <c r="CB7" s="1113"/>
      <c r="CC7" s="1113"/>
      <c r="CD7" s="1113"/>
      <c r="CE7" s="1113"/>
      <c r="CF7" s="1113"/>
      <c r="CG7" s="1125"/>
      <c r="CH7" s="1109">
        <v>-18</v>
      </c>
      <c r="CI7" s="1110"/>
      <c r="CJ7" s="1110"/>
      <c r="CK7" s="1110"/>
      <c r="CL7" s="1111"/>
      <c r="CM7" s="1109">
        <v>-95</v>
      </c>
      <c r="CN7" s="1110"/>
      <c r="CO7" s="1110"/>
      <c r="CP7" s="1110"/>
      <c r="CQ7" s="1111"/>
      <c r="CR7" s="1109">
        <v>28</v>
      </c>
      <c r="CS7" s="1110"/>
      <c r="CT7" s="1110"/>
      <c r="CU7" s="1110"/>
      <c r="CV7" s="1111"/>
      <c r="CW7" s="1109">
        <v>1</v>
      </c>
      <c r="CX7" s="1110"/>
      <c r="CY7" s="1110"/>
      <c r="CZ7" s="1110"/>
      <c r="DA7" s="1111"/>
      <c r="DB7" s="1109">
        <v>96</v>
      </c>
      <c r="DC7" s="1110"/>
      <c r="DD7" s="1110"/>
      <c r="DE7" s="1110"/>
      <c r="DF7" s="1111"/>
      <c r="DG7" s="1109" t="s">
        <v>545</v>
      </c>
      <c r="DH7" s="1110"/>
      <c r="DI7" s="1110"/>
      <c r="DJ7" s="1110"/>
      <c r="DK7" s="1111"/>
      <c r="DL7" s="1109" t="s">
        <v>545</v>
      </c>
      <c r="DM7" s="1110"/>
      <c r="DN7" s="1110"/>
      <c r="DO7" s="1110"/>
      <c r="DP7" s="1111"/>
      <c r="DQ7" s="1109" t="s">
        <v>545</v>
      </c>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376</v>
      </c>
      <c r="B23" s="950" t="s">
        <v>377</v>
      </c>
      <c r="C23" s="951"/>
      <c r="D23" s="951"/>
      <c r="E23" s="951"/>
      <c r="F23" s="951"/>
      <c r="G23" s="951"/>
      <c r="H23" s="951"/>
      <c r="I23" s="951"/>
      <c r="J23" s="951"/>
      <c r="K23" s="951"/>
      <c r="L23" s="951"/>
      <c r="M23" s="951"/>
      <c r="N23" s="951"/>
      <c r="O23" s="951"/>
      <c r="P23" s="961"/>
      <c r="Q23" s="1080">
        <v>6956</v>
      </c>
      <c r="R23" s="1074"/>
      <c r="S23" s="1074"/>
      <c r="T23" s="1074"/>
      <c r="U23" s="1074"/>
      <c r="V23" s="1074">
        <v>6867</v>
      </c>
      <c r="W23" s="1074"/>
      <c r="X23" s="1074"/>
      <c r="Y23" s="1074"/>
      <c r="Z23" s="1074"/>
      <c r="AA23" s="1074">
        <v>89</v>
      </c>
      <c r="AB23" s="1074"/>
      <c r="AC23" s="1074"/>
      <c r="AD23" s="1074"/>
      <c r="AE23" s="1081"/>
      <c r="AF23" s="1082">
        <v>79</v>
      </c>
      <c r="AG23" s="1074"/>
      <c r="AH23" s="1074"/>
      <c r="AI23" s="1074"/>
      <c r="AJ23" s="1083"/>
      <c r="AK23" s="1084"/>
      <c r="AL23" s="1085"/>
      <c r="AM23" s="1085"/>
      <c r="AN23" s="1085"/>
      <c r="AO23" s="1085"/>
      <c r="AP23" s="1074">
        <v>7245</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388</v>
      </c>
      <c r="C28" s="1061"/>
      <c r="D28" s="1061"/>
      <c r="E28" s="1061"/>
      <c r="F28" s="1061"/>
      <c r="G28" s="1061"/>
      <c r="H28" s="1061"/>
      <c r="I28" s="1061"/>
      <c r="J28" s="1061"/>
      <c r="K28" s="1061"/>
      <c r="L28" s="1061"/>
      <c r="M28" s="1061"/>
      <c r="N28" s="1061"/>
      <c r="O28" s="1061"/>
      <c r="P28" s="1062"/>
      <c r="Q28" s="1063">
        <v>661</v>
      </c>
      <c r="R28" s="1064"/>
      <c r="S28" s="1064"/>
      <c r="T28" s="1064"/>
      <c r="U28" s="1064"/>
      <c r="V28" s="1064">
        <v>659</v>
      </c>
      <c r="W28" s="1064"/>
      <c r="X28" s="1064"/>
      <c r="Y28" s="1064"/>
      <c r="Z28" s="1064"/>
      <c r="AA28" s="1064">
        <v>2</v>
      </c>
      <c r="AB28" s="1064"/>
      <c r="AC28" s="1064"/>
      <c r="AD28" s="1064"/>
      <c r="AE28" s="1065"/>
      <c r="AF28" s="1066">
        <v>2</v>
      </c>
      <c r="AG28" s="1064"/>
      <c r="AH28" s="1064"/>
      <c r="AI28" s="1064"/>
      <c r="AJ28" s="1067"/>
      <c r="AK28" s="1055">
        <v>40</v>
      </c>
      <c r="AL28" s="1056"/>
      <c r="AM28" s="1056"/>
      <c r="AN28" s="1056"/>
      <c r="AO28" s="1056"/>
      <c r="AP28" s="1056" t="s">
        <v>545</v>
      </c>
      <c r="AQ28" s="1056"/>
      <c r="AR28" s="1056"/>
      <c r="AS28" s="1056"/>
      <c r="AT28" s="1056"/>
      <c r="AU28" s="1056" t="s">
        <v>545</v>
      </c>
      <c r="AV28" s="1056"/>
      <c r="AW28" s="1056"/>
      <c r="AX28" s="1056"/>
      <c r="AY28" s="1056"/>
      <c r="AZ28" s="1057" t="s">
        <v>545</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389</v>
      </c>
      <c r="C29" s="1044"/>
      <c r="D29" s="1044"/>
      <c r="E29" s="1044"/>
      <c r="F29" s="1044"/>
      <c r="G29" s="1044"/>
      <c r="H29" s="1044"/>
      <c r="I29" s="1044"/>
      <c r="J29" s="1044"/>
      <c r="K29" s="1044"/>
      <c r="L29" s="1044"/>
      <c r="M29" s="1044"/>
      <c r="N29" s="1044"/>
      <c r="O29" s="1044"/>
      <c r="P29" s="1045"/>
      <c r="Q29" s="1051">
        <v>548</v>
      </c>
      <c r="R29" s="1052"/>
      <c r="S29" s="1052"/>
      <c r="T29" s="1052"/>
      <c r="U29" s="1052"/>
      <c r="V29" s="1052">
        <v>544</v>
      </c>
      <c r="W29" s="1052"/>
      <c r="X29" s="1052"/>
      <c r="Y29" s="1052"/>
      <c r="Z29" s="1052"/>
      <c r="AA29" s="1052">
        <v>4</v>
      </c>
      <c r="AB29" s="1052"/>
      <c r="AC29" s="1052"/>
      <c r="AD29" s="1052"/>
      <c r="AE29" s="1053"/>
      <c r="AF29" s="1048">
        <v>4</v>
      </c>
      <c r="AG29" s="1049"/>
      <c r="AH29" s="1049"/>
      <c r="AI29" s="1049"/>
      <c r="AJ29" s="1050"/>
      <c r="AK29" s="993">
        <v>84</v>
      </c>
      <c r="AL29" s="984"/>
      <c r="AM29" s="984"/>
      <c r="AN29" s="984"/>
      <c r="AO29" s="984"/>
      <c r="AP29" s="984" t="s">
        <v>545</v>
      </c>
      <c r="AQ29" s="984"/>
      <c r="AR29" s="984"/>
      <c r="AS29" s="984"/>
      <c r="AT29" s="984"/>
      <c r="AU29" s="984" t="s">
        <v>545</v>
      </c>
      <c r="AV29" s="984"/>
      <c r="AW29" s="984"/>
      <c r="AX29" s="984"/>
      <c r="AY29" s="984"/>
      <c r="AZ29" s="1054" t="s">
        <v>545</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390</v>
      </c>
      <c r="C30" s="1044"/>
      <c r="D30" s="1044"/>
      <c r="E30" s="1044"/>
      <c r="F30" s="1044"/>
      <c r="G30" s="1044"/>
      <c r="H30" s="1044"/>
      <c r="I30" s="1044"/>
      <c r="J30" s="1044"/>
      <c r="K30" s="1044"/>
      <c r="L30" s="1044"/>
      <c r="M30" s="1044"/>
      <c r="N30" s="1044"/>
      <c r="O30" s="1044"/>
      <c r="P30" s="1045"/>
      <c r="Q30" s="1051">
        <v>91</v>
      </c>
      <c r="R30" s="1052"/>
      <c r="S30" s="1052"/>
      <c r="T30" s="1052"/>
      <c r="U30" s="1052"/>
      <c r="V30" s="1052">
        <v>91</v>
      </c>
      <c r="W30" s="1052"/>
      <c r="X30" s="1052"/>
      <c r="Y30" s="1052"/>
      <c r="Z30" s="1052"/>
      <c r="AA30" s="1052">
        <v>0</v>
      </c>
      <c r="AB30" s="1052"/>
      <c r="AC30" s="1052"/>
      <c r="AD30" s="1052"/>
      <c r="AE30" s="1053"/>
      <c r="AF30" s="1048" t="s">
        <v>122</v>
      </c>
      <c r="AG30" s="1049"/>
      <c r="AH30" s="1049"/>
      <c r="AI30" s="1049"/>
      <c r="AJ30" s="1050"/>
      <c r="AK30" s="993">
        <v>30</v>
      </c>
      <c r="AL30" s="984"/>
      <c r="AM30" s="984"/>
      <c r="AN30" s="984"/>
      <c r="AO30" s="984"/>
      <c r="AP30" s="984" t="s">
        <v>545</v>
      </c>
      <c r="AQ30" s="984"/>
      <c r="AR30" s="984"/>
      <c r="AS30" s="984"/>
      <c r="AT30" s="984"/>
      <c r="AU30" s="984" t="s">
        <v>545</v>
      </c>
      <c r="AV30" s="984"/>
      <c r="AW30" s="984"/>
      <c r="AX30" s="984"/>
      <c r="AY30" s="984"/>
      <c r="AZ30" s="1054" t="s">
        <v>545</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391</v>
      </c>
      <c r="C31" s="1044"/>
      <c r="D31" s="1044"/>
      <c r="E31" s="1044"/>
      <c r="F31" s="1044"/>
      <c r="G31" s="1044"/>
      <c r="H31" s="1044"/>
      <c r="I31" s="1044"/>
      <c r="J31" s="1044"/>
      <c r="K31" s="1044"/>
      <c r="L31" s="1044"/>
      <c r="M31" s="1044"/>
      <c r="N31" s="1044"/>
      <c r="O31" s="1044"/>
      <c r="P31" s="1045"/>
      <c r="Q31" s="1051">
        <v>827</v>
      </c>
      <c r="R31" s="1052"/>
      <c r="S31" s="1052"/>
      <c r="T31" s="1052"/>
      <c r="U31" s="1052"/>
      <c r="V31" s="1052">
        <v>794</v>
      </c>
      <c r="W31" s="1052"/>
      <c r="X31" s="1052"/>
      <c r="Y31" s="1052"/>
      <c r="Z31" s="1052"/>
      <c r="AA31" s="1052">
        <v>33</v>
      </c>
      <c r="AB31" s="1052"/>
      <c r="AC31" s="1052"/>
      <c r="AD31" s="1052"/>
      <c r="AE31" s="1053"/>
      <c r="AF31" s="1048">
        <v>22</v>
      </c>
      <c r="AG31" s="1049"/>
      <c r="AH31" s="1049"/>
      <c r="AI31" s="1049"/>
      <c r="AJ31" s="1050"/>
      <c r="AK31" s="993">
        <v>323</v>
      </c>
      <c r="AL31" s="984"/>
      <c r="AM31" s="984"/>
      <c r="AN31" s="984"/>
      <c r="AO31" s="984"/>
      <c r="AP31" s="984">
        <v>2012</v>
      </c>
      <c r="AQ31" s="984"/>
      <c r="AR31" s="984"/>
      <c r="AS31" s="984"/>
      <c r="AT31" s="984"/>
      <c r="AU31" s="984">
        <v>1006</v>
      </c>
      <c r="AV31" s="984"/>
      <c r="AW31" s="984"/>
      <c r="AX31" s="984"/>
      <c r="AY31" s="984"/>
      <c r="AZ31" s="1054" t="s">
        <v>545</v>
      </c>
      <c r="BA31" s="1054"/>
      <c r="BB31" s="1054"/>
      <c r="BC31" s="1054"/>
      <c r="BD31" s="1054"/>
      <c r="BE31" s="985" t="s">
        <v>392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393</v>
      </c>
      <c r="C32" s="1044"/>
      <c r="D32" s="1044"/>
      <c r="E32" s="1044"/>
      <c r="F32" s="1044"/>
      <c r="G32" s="1044"/>
      <c r="H32" s="1044"/>
      <c r="I32" s="1044"/>
      <c r="J32" s="1044"/>
      <c r="K32" s="1044"/>
      <c r="L32" s="1044"/>
      <c r="M32" s="1044"/>
      <c r="N32" s="1044"/>
      <c r="O32" s="1044"/>
      <c r="P32" s="1045"/>
      <c r="Q32" s="1051">
        <v>349</v>
      </c>
      <c r="R32" s="1052"/>
      <c r="S32" s="1052"/>
      <c r="T32" s="1052"/>
      <c r="U32" s="1052"/>
      <c r="V32" s="1052">
        <v>328</v>
      </c>
      <c r="W32" s="1052"/>
      <c r="X32" s="1052"/>
      <c r="Y32" s="1052"/>
      <c r="Z32" s="1052"/>
      <c r="AA32" s="1052">
        <v>21</v>
      </c>
      <c r="AB32" s="1052"/>
      <c r="AC32" s="1052"/>
      <c r="AD32" s="1052"/>
      <c r="AE32" s="1053"/>
      <c r="AF32" s="1048">
        <v>21</v>
      </c>
      <c r="AG32" s="1049"/>
      <c r="AH32" s="1049"/>
      <c r="AI32" s="1049"/>
      <c r="AJ32" s="1050"/>
      <c r="AK32" s="993">
        <v>91</v>
      </c>
      <c r="AL32" s="984"/>
      <c r="AM32" s="984"/>
      <c r="AN32" s="984"/>
      <c r="AO32" s="984"/>
      <c r="AP32" s="984">
        <v>946</v>
      </c>
      <c r="AQ32" s="984"/>
      <c r="AR32" s="984"/>
      <c r="AS32" s="984"/>
      <c r="AT32" s="984"/>
      <c r="AU32" s="984">
        <v>485</v>
      </c>
      <c r="AV32" s="984"/>
      <c r="AW32" s="984"/>
      <c r="AX32" s="984"/>
      <c r="AY32" s="984"/>
      <c r="AZ32" s="1054" t="s">
        <v>545</v>
      </c>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49</v>
      </c>
      <c r="AG63" s="972"/>
      <c r="AH63" s="972"/>
      <c r="AI63" s="972"/>
      <c r="AJ63" s="1035"/>
      <c r="AK63" s="1036"/>
      <c r="AL63" s="976"/>
      <c r="AM63" s="976"/>
      <c r="AN63" s="976"/>
      <c r="AO63" s="976"/>
      <c r="AP63" s="972">
        <v>2958</v>
      </c>
      <c r="AQ63" s="972"/>
      <c r="AR63" s="972"/>
      <c r="AS63" s="972"/>
      <c r="AT63" s="972"/>
      <c r="AU63" s="972">
        <v>1491</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398</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399</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546</v>
      </c>
      <c r="C68" s="999"/>
      <c r="D68" s="999"/>
      <c r="E68" s="999"/>
      <c r="F68" s="999"/>
      <c r="G68" s="999"/>
      <c r="H68" s="999"/>
      <c r="I68" s="999"/>
      <c r="J68" s="999"/>
      <c r="K68" s="999"/>
      <c r="L68" s="999"/>
      <c r="M68" s="999"/>
      <c r="N68" s="999"/>
      <c r="O68" s="999"/>
      <c r="P68" s="1000"/>
      <c r="Q68" s="1001">
        <v>713</v>
      </c>
      <c r="R68" s="995"/>
      <c r="S68" s="995"/>
      <c r="T68" s="995"/>
      <c r="U68" s="995"/>
      <c r="V68" s="995">
        <v>658</v>
      </c>
      <c r="W68" s="995"/>
      <c r="X68" s="995"/>
      <c r="Y68" s="995"/>
      <c r="Z68" s="995"/>
      <c r="AA68" s="995">
        <v>55</v>
      </c>
      <c r="AB68" s="995"/>
      <c r="AC68" s="995"/>
      <c r="AD68" s="995"/>
      <c r="AE68" s="995"/>
      <c r="AF68" s="995">
        <v>55</v>
      </c>
      <c r="AG68" s="995"/>
      <c r="AH68" s="995"/>
      <c r="AI68" s="995"/>
      <c r="AJ68" s="995"/>
      <c r="AK68" s="995" t="s">
        <v>545</v>
      </c>
      <c r="AL68" s="995"/>
      <c r="AM68" s="995"/>
      <c r="AN68" s="995"/>
      <c r="AO68" s="995"/>
      <c r="AP68" s="995">
        <v>635</v>
      </c>
      <c r="AQ68" s="995"/>
      <c r="AR68" s="995"/>
      <c r="AS68" s="995"/>
      <c r="AT68" s="995"/>
      <c r="AU68" s="995">
        <v>144</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547</v>
      </c>
      <c r="C69" s="988"/>
      <c r="D69" s="988"/>
      <c r="E69" s="988"/>
      <c r="F69" s="988"/>
      <c r="G69" s="988"/>
      <c r="H69" s="988"/>
      <c r="I69" s="988"/>
      <c r="J69" s="988"/>
      <c r="K69" s="988"/>
      <c r="L69" s="988"/>
      <c r="M69" s="988"/>
      <c r="N69" s="988"/>
      <c r="O69" s="988"/>
      <c r="P69" s="989"/>
      <c r="Q69" s="990">
        <v>166</v>
      </c>
      <c r="R69" s="984"/>
      <c r="S69" s="984"/>
      <c r="T69" s="984"/>
      <c r="U69" s="984"/>
      <c r="V69" s="984">
        <v>159</v>
      </c>
      <c r="W69" s="984"/>
      <c r="X69" s="984"/>
      <c r="Y69" s="984"/>
      <c r="Z69" s="984"/>
      <c r="AA69" s="984">
        <v>7</v>
      </c>
      <c r="AB69" s="984"/>
      <c r="AC69" s="984"/>
      <c r="AD69" s="984"/>
      <c r="AE69" s="984"/>
      <c r="AF69" s="984">
        <v>7</v>
      </c>
      <c r="AG69" s="984"/>
      <c r="AH69" s="984"/>
      <c r="AI69" s="984"/>
      <c r="AJ69" s="984"/>
      <c r="AK69" s="984" t="s">
        <v>545</v>
      </c>
      <c r="AL69" s="984"/>
      <c r="AM69" s="984"/>
      <c r="AN69" s="984"/>
      <c r="AO69" s="984"/>
      <c r="AP69" s="984" t="s">
        <v>545</v>
      </c>
      <c r="AQ69" s="984"/>
      <c r="AR69" s="984"/>
      <c r="AS69" s="984"/>
      <c r="AT69" s="984"/>
      <c r="AU69" s="984" t="s">
        <v>545</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548</v>
      </c>
      <c r="C70" s="988"/>
      <c r="D70" s="988"/>
      <c r="E70" s="988"/>
      <c r="F70" s="988"/>
      <c r="G70" s="988"/>
      <c r="H70" s="988"/>
      <c r="I70" s="988"/>
      <c r="J70" s="988"/>
      <c r="K70" s="988"/>
      <c r="L70" s="988"/>
      <c r="M70" s="988"/>
      <c r="N70" s="988"/>
      <c r="O70" s="988"/>
      <c r="P70" s="989"/>
      <c r="Q70" s="990">
        <v>792</v>
      </c>
      <c r="R70" s="984"/>
      <c r="S70" s="984"/>
      <c r="T70" s="984"/>
      <c r="U70" s="984"/>
      <c r="V70" s="984">
        <v>773</v>
      </c>
      <c r="W70" s="984"/>
      <c r="X70" s="984"/>
      <c r="Y70" s="984"/>
      <c r="Z70" s="984"/>
      <c r="AA70" s="984">
        <v>19</v>
      </c>
      <c r="AB70" s="984"/>
      <c r="AC70" s="984"/>
      <c r="AD70" s="984"/>
      <c r="AE70" s="984"/>
      <c r="AF70" s="984">
        <v>19</v>
      </c>
      <c r="AG70" s="984"/>
      <c r="AH70" s="984"/>
      <c r="AI70" s="984"/>
      <c r="AJ70" s="984"/>
      <c r="AK70" s="984" t="s">
        <v>545</v>
      </c>
      <c r="AL70" s="984"/>
      <c r="AM70" s="984"/>
      <c r="AN70" s="984"/>
      <c r="AO70" s="984"/>
      <c r="AP70" s="984">
        <v>4</v>
      </c>
      <c r="AQ70" s="984"/>
      <c r="AR70" s="984"/>
      <c r="AS70" s="984"/>
      <c r="AT70" s="984"/>
      <c r="AU70" s="984" t="s">
        <v>545</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81</v>
      </c>
      <c r="AG88" s="972"/>
      <c r="AH88" s="972"/>
      <c r="AI88" s="972"/>
      <c r="AJ88" s="972"/>
      <c r="AK88" s="976"/>
      <c r="AL88" s="976"/>
      <c r="AM88" s="976"/>
      <c r="AN88" s="976"/>
      <c r="AO88" s="976"/>
      <c r="AP88" s="972">
        <v>639</v>
      </c>
      <c r="AQ88" s="972"/>
      <c r="AR88" s="972"/>
      <c r="AS88" s="972"/>
      <c r="AT88" s="972"/>
      <c r="AU88" s="972">
        <v>144</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15">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806132</v>
      </c>
      <c r="AB110" s="902"/>
      <c r="AC110" s="902"/>
      <c r="AD110" s="902"/>
      <c r="AE110" s="903"/>
      <c r="AF110" s="904">
        <v>865058</v>
      </c>
      <c r="AG110" s="902"/>
      <c r="AH110" s="902"/>
      <c r="AI110" s="902"/>
      <c r="AJ110" s="903"/>
      <c r="AK110" s="904">
        <v>834910</v>
      </c>
      <c r="AL110" s="902"/>
      <c r="AM110" s="902"/>
      <c r="AN110" s="902"/>
      <c r="AO110" s="903"/>
      <c r="AP110" s="905">
        <v>26.4</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7848567</v>
      </c>
      <c r="BR110" s="855"/>
      <c r="BS110" s="855"/>
      <c r="BT110" s="855"/>
      <c r="BU110" s="855"/>
      <c r="BV110" s="855">
        <v>7651972</v>
      </c>
      <c r="BW110" s="855"/>
      <c r="BX110" s="855"/>
      <c r="BY110" s="855"/>
      <c r="BZ110" s="855"/>
      <c r="CA110" s="855">
        <v>7244622</v>
      </c>
      <c r="CB110" s="855"/>
      <c r="CC110" s="855"/>
      <c r="CD110" s="855"/>
      <c r="CE110" s="855"/>
      <c r="CF110" s="879">
        <v>229</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3514</v>
      </c>
      <c r="BR111" s="830"/>
      <c r="BS111" s="830"/>
      <c r="BT111" s="830"/>
      <c r="BU111" s="830"/>
      <c r="BV111" s="830">
        <v>2418</v>
      </c>
      <c r="BW111" s="830"/>
      <c r="BX111" s="830"/>
      <c r="BY111" s="830"/>
      <c r="BZ111" s="830"/>
      <c r="CA111" s="830">
        <v>1097</v>
      </c>
      <c r="CB111" s="830"/>
      <c r="CC111" s="830"/>
      <c r="CD111" s="830"/>
      <c r="CE111" s="830"/>
      <c r="CF111" s="888">
        <v>0</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2276947</v>
      </c>
      <c r="BR112" s="830"/>
      <c r="BS112" s="830"/>
      <c r="BT112" s="830"/>
      <c r="BU112" s="830"/>
      <c r="BV112" s="830">
        <v>2449468</v>
      </c>
      <c r="BW112" s="830"/>
      <c r="BX112" s="830"/>
      <c r="BY112" s="830"/>
      <c r="BZ112" s="830"/>
      <c r="CA112" s="830">
        <v>2480226</v>
      </c>
      <c r="CB112" s="830"/>
      <c r="CC112" s="830"/>
      <c r="CD112" s="830"/>
      <c r="CE112" s="830"/>
      <c r="CF112" s="888">
        <v>78.400000000000006</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97479</v>
      </c>
      <c r="AB113" s="932"/>
      <c r="AC113" s="932"/>
      <c r="AD113" s="932"/>
      <c r="AE113" s="933"/>
      <c r="AF113" s="934">
        <v>215245</v>
      </c>
      <c r="AG113" s="932"/>
      <c r="AH113" s="932"/>
      <c r="AI113" s="932"/>
      <c r="AJ113" s="933"/>
      <c r="AK113" s="934">
        <v>232492</v>
      </c>
      <c r="AL113" s="932"/>
      <c r="AM113" s="932"/>
      <c r="AN113" s="932"/>
      <c r="AO113" s="933"/>
      <c r="AP113" s="935">
        <v>7.3</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144168</v>
      </c>
      <c r="BR113" s="830"/>
      <c r="BS113" s="830"/>
      <c r="BT113" s="830"/>
      <c r="BU113" s="830"/>
      <c r="BV113" s="830">
        <v>126355</v>
      </c>
      <c r="BW113" s="830"/>
      <c r="BX113" s="830"/>
      <c r="BY113" s="830"/>
      <c r="BZ113" s="830"/>
      <c r="CA113" s="830">
        <v>143615</v>
      </c>
      <c r="CB113" s="830"/>
      <c r="CC113" s="830"/>
      <c r="CD113" s="830"/>
      <c r="CE113" s="830"/>
      <c r="CF113" s="888">
        <v>4.5</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17475</v>
      </c>
      <c r="AB114" s="793"/>
      <c r="AC114" s="793"/>
      <c r="AD114" s="793"/>
      <c r="AE114" s="794"/>
      <c r="AF114" s="795">
        <v>17863</v>
      </c>
      <c r="AG114" s="793"/>
      <c r="AH114" s="793"/>
      <c r="AI114" s="793"/>
      <c r="AJ114" s="794"/>
      <c r="AK114" s="795">
        <v>20049</v>
      </c>
      <c r="AL114" s="793"/>
      <c r="AM114" s="793"/>
      <c r="AN114" s="793"/>
      <c r="AO114" s="794"/>
      <c r="AP114" s="837">
        <v>0.6</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656024</v>
      </c>
      <c r="BR114" s="830"/>
      <c r="BS114" s="830"/>
      <c r="BT114" s="830"/>
      <c r="BU114" s="830"/>
      <c r="BV114" s="830">
        <v>611503</v>
      </c>
      <c r="BW114" s="830"/>
      <c r="BX114" s="830"/>
      <c r="BY114" s="830"/>
      <c r="BZ114" s="830"/>
      <c r="CA114" s="830">
        <v>652764</v>
      </c>
      <c r="CB114" s="830"/>
      <c r="CC114" s="830"/>
      <c r="CD114" s="830"/>
      <c r="CE114" s="830"/>
      <c r="CF114" s="888">
        <v>20.6</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1970</v>
      </c>
      <c r="AB115" s="932"/>
      <c r="AC115" s="932"/>
      <c r="AD115" s="932"/>
      <c r="AE115" s="933"/>
      <c r="AF115" s="934">
        <v>1096</v>
      </c>
      <c r="AG115" s="932"/>
      <c r="AH115" s="932"/>
      <c r="AI115" s="932"/>
      <c r="AJ115" s="933"/>
      <c r="AK115" s="934">
        <v>1096</v>
      </c>
      <c r="AL115" s="932"/>
      <c r="AM115" s="932"/>
      <c r="AN115" s="932"/>
      <c r="AO115" s="933"/>
      <c r="AP115" s="935">
        <v>0</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193</v>
      </c>
      <c r="AB116" s="793"/>
      <c r="AC116" s="793"/>
      <c r="AD116" s="793"/>
      <c r="AE116" s="794"/>
      <c r="AF116" s="795">
        <v>93</v>
      </c>
      <c r="AG116" s="793"/>
      <c r="AH116" s="793"/>
      <c r="AI116" s="793"/>
      <c r="AJ116" s="794"/>
      <c r="AK116" s="795">
        <v>59</v>
      </c>
      <c r="AL116" s="793"/>
      <c r="AM116" s="793"/>
      <c r="AN116" s="793"/>
      <c r="AO116" s="794"/>
      <c r="AP116" s="837">
        <v>0</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923249</v>
      </c>
      <c r="AB117" s="916"/>
      <c r="AC117" s="916"/>
      <c r="AD117" s="916"/>
      <c r="AE117" s="917"/>
      <c r="AF117" s="918">
        <v>1099355</v>
      </c>
      <c r="AG117" s="916"/>
      <c r="AH117" s="916"/>
      <c r="AI117" s="916"/>
      <c r="AJ117" s="917"/>
      <c r="AK117" s="918">
        <v>1088606</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441</v>
      </c>
      <c r="BP119" s="891"/>
      <c r="BQ119" s="892">
        <v>10929220</v>
      </c>
      <c r="BR119" s="858"/>
      <c r="BS119" s="858"/>
      <c r="BT119" s="858"/>
      <c r="BU119" s="858"/>
      <c r="BV119" s="858">
        <v>10841716</v>
      </c>
      <c r="BW119" s="858"/>
      <c r="BX119" s="858"/>
      <c r="BY119" s="858"/>
      <c r="BZ119" s="858"/>
      <c r="CA119" s="858">
        <v>10522324</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3514</v>
      </c>
      <c r="DH119" s="777"/>
      <c r="DI119" s="777"/>
      <c r="DJ119" s="777"/>
      <c r="DK119" s="778"/>
      <c r="DL119" s="779">
        <v>2418</v>
      </c>
      <c r="DM119" s="777"/>
      <c r="DN119" s="777"/>
      <c r="DO119" s="777"/>
      <c r="DP119" s="778"/>
      <c r="DQ119" s="779">
        <v>1097</v>
      </c>
      <c r="DR119" s="777"/>
      <c r="DS119" s="777"/>
      <c r="DT119" s="777"/>
      <c r="DU119" s="778"/>
      <c r="DV119" s="861">
        <v>0</v>
      </c>
      <c r="DW119" s="862"/>
      <c r="DX119" s="862"/>
      <c r="DY119" s="862"/>
      <c r="DZ119" s="863"/>
    </row>
    <row r="120" spans="1:130" s="224" customFormat="1" ht="26.25" customHeight="1" x14ac:dyDescent="0.15">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2297137</v>
      </c>
      <c r="BR120" s="855"/>
      <c r="BS120" s="855"/>
      <c r="BT120" s="855"/>
      <c r="BU120" s="855"/>
      <c r="BV120" s="855">
        <v>2270043</v>
      </c>
      <c r="BW120" s="855"/>
      <c r="BX120" s="855"/>
      <c r="BY120" s="855"/>
      <c r="BZ120" s="855"/>
      <c r="CA120" s="855">
        <v>2029057</v>
      </c>
      <c r="CB120" s="855"/>
      <c r="CC120" s="855"/>
      <c r="CD120" s="855"/>
      <c r="CE120" s="855"/>
      <c r="CF120" s="879">
        <v>64.099999999999994</v>
      </c>
      <c r="CG120" s="880"/>
      <c r="CH120" s="880"/>
      <c r="CI120" s="880"/>
      <c r="CJ120" s="880"/>
      <c r="CK120" s="881" t="s">
        <v>445</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1764385</v>
      </c>
      <c r="DH120" s="855"/>
      <c r="DI120" s="855"/>
      <c r="DJ120" s="855"/>
      <c r="DK120" s="855"/>
      <c r="DL120" s="855">
        <v>1915422</v>
      </c>
      <c r="DM120" s="855"/>
      <c r="DN120" s="855"/>
      <c r="DO120" s="855"/>
      <c r="DP120" s="855"/>
      <c r="DQ120" s="855">
        <v>1919922</v>
      </c>
      <c r="DR120" s="855"/>
      <c r="DS120" s="855"/>
      <c r="DT120" s="855"/>
      <c r="DU120" s="855"/>
      <c r="DV120" s="856">
        <v>60.7</v>
      </c>
      <c r="DW120" s="856"/>
      <c r="DX120" s="856"/>
      <c r="DY120" s="856"/>
      <c r="DZ120" s="857"/>
    </row>
    <row r="121" spans="1:130" s="224" customFormat="1" ht="26.25" customHeight="1" x14ac:dyDescent="0.15">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330330</v>
      </c>
      <c r="BR121" s="830"/>
      <c r="BS121" s="830"/>
      <c r="BT121" s="830"/>
      <c r="BU121" s="830"/>
      <c r="BV121" s="830">
        <v>371643</v>
      </c>
      <c r="BW121" s="830"/>
      <c r="BX121" s="830"/>
      <c r="BY121" s="830"/>
      <c r="BZ121" s="830"/>
      <c r="CA121" s="830">
        <v>329951</v>
      </c>
      <c r="CB121" s="830"/>
      <c r="CC121" s="830"/>
      <c r="CD121" s="830"/>
      <c r="CE121" s="830"/>
      <c r="CF121" s="888">
        <v>10.4</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512562</v>
      </c>
      <c r="DH121" s="830"/>
      <c r="DI121" s="830"/>
      <c r="DJ121" s="830"/>
      <c r="DK121" s="830"/>
      <c r="DL121" s="830">
        <v>534045</v>
      </c>
      <c r="DM121" s="830"/>
      <c r="DN121" s="830"/>
      <c r="DO121" s="830"/>
      <c r="DP121" s="830"/>
      <c r="DQ121" s="830">
        <v>560304</v>
      </c>
      <c r="DR121" s="830"/>
      <c r="DS121" s="830"/>
      <c r="DT121" s="830"/>
      <c r="DU121" s="830"/>
      <c r="DV121" s="807">
        <v>17.7</v>
      </c>
      <c r="DW121" s="807"/>
      <c r="DX121" s="807"/>
      <c r="DY121" s="807"/>
      <c r="DZ121" s="808"/>
    </row>
    <row r="122" spans="1:130" s="224" customFormat="1" ht="26.25" customHeight="1" x14ac:dyDescent="0.15">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6857722</v>
      </c>
      <c r="BR122" s="858"/>
      <c r="BS122" s="858"/>
      <c r="BT122" s="858"/>
      <c r="BU122" s="858"/>
      <c r="BV122" s="858">
        <v>6892796</v>
      </c>
      <c r="BW122" s="858"/>
      <c r="BX122" s="858"/>
      <c r="BY122" s="858"/>
      <c r="BZ122" s="858"/>
      <c r="CA122" s="858">
        <v>6510900</v>
      </c>
      <c r="CB122" s="858"/>
      <c r="CC122" s="858"/>
      <c r="CD122" s="858"/>
      <c r="CE122" s="858"/>
      <c r="CF122" s="859">
        <v>205.8</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449</v>
      </c>
      <c r="BP123" s="891"/>
      <c r="BQ123" s="845">
        <v>9485189</v>
      </c>
      <c r="BR123" s="846"/>
      <c r="BS123" s="846"/>
      <c r="BT123" s="846"/>
      <c r="BU123" s="846"/>
      <c r="BV123" s="846">
        <v>9534482</v>
      </c>
      <c r="BW123" s="846"/>
      <c r="BX123" s="846"/>
      <c r="BY123" s="846"/>
      <c r="BZ123" s="846"/>
      <c r="CA123" s="846">
        <v>8869908</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45</v>
      </c>
      <c r="BR124" s="844"/>
      <c r="BS124" s="844"/>
      <c r="BT124" s="844"/>
      <c r="BU124" s="844"/>
      <c r="BV124" s="844">
        <v>41.2</v>
      </c>
      <c r="BW124" s="844"/>
      <c r="BX124" s="844"/>
      <c r="BY124" s="844"/>
      <c r="BZ124" s="844"/>
      <c r="CA124" s="844">
        <v>52.2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874</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1096</v>
      </c>
      <c r="AB127" s="793"/>
      <c r="AC127" s="793"/>
      <c r="AD127" s="793"/>
      <c r="AE127" s="794"/>
      <c r="AF127" s="795">
        <v>1096</v>
      </c>
      <c r="AG127" s="793"/>
      <c r="AH127" s="793"/>
      <c r="AI127" s="793"/>
      <c r="AJ127" s="794"/>
      <c r="AK127" s="795">
        <v>1096</v>
      </c>
      <c r="AL127" s="793"/>
      <c r="AM127" s="793"/>
      <c r="AN127" s="793"/>
      <c r="AO127" s="794"/>
      <c r="AP127" s="837">
        <v>0</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33254</v>
      </c>
      <c r="AB128" s="814"/>
      <c r="AC128" s="814"/>
      <c r="AD128" s="814"/>
      <c r="AE128" s="815"/>
      <c r="AF128" s="816">
        <v>26429</v>
      </c>
      <c r="AG128" s="814"/>
      <c r="AH128" s="814"/>
      <c r="AI128" s="814"/>
      <c r="AJ128" s="815"/>
      <c r="AK128" s="816">
        <v>23123</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3871294</v>
      </c>
      <c r="AB129" s="793"/>
      <c r="AC129" s="793"/>
      <c r="AD129" s="793"/>
      <c r="AE129" s="794"/>
      <c r="AF129" s="795">
        <v>3948797</v>
      </c>
      <c r="AG129" s="793"/>
      <c r="AH129" s="793"/>
      <c r="AI129" s="793"/>
      <c r="AJ129" s="794"/>
      <c r="AK129" s="795">
        <v>3924012</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667927</v>
      </c>
      <c r="AB130" s="793"/>
      <c r="AC130" s="793"/>
      <c r="AD130" s="793"/>
      <c r="AE130" s="794"/>
      <c r="AF130" s="795">
        <v>783463</v>
      </c>
      <c r="AG130" s="793"/>
      <c r="AH130" s="793"/>
      <c r="AI130" s="793"/>
      <c r="AJ130" s="794"/>
      <c r="AK130" s="795">
        <v>760711</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8.5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3203367</v>
      </c>
      <c r="AB131" s="777"/>
      <c r="AC131" s="777"/>
      <c r="AD131" s="777"/>
      <c r="AE131" s="778"/>
      <c r="AF131" s="779">
        <v>3165334</v>
      </c>
      <c r="AG131" s="777"/>
      <c r="AH131" s="777"/>
      <c r="AI131" s="777"/>
      <c r="AJ131" s="778"/>
      <c r="AK131" s="779">
        <v>3163301</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v>52.2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6.9323308880000001</v>
      </c>
      <c r="AB132" s="758"/>
      <c r="AC132" s="758"/>
      <c r="AD132" s="758"/>
      <c r="AE132" s="759"/>
      <c r="AF132" s="760">
        <v>9.1447853529999996</v>
      </c>
      <c r="AG132" s="758"/>
      <c r="AH132" s="758"/>
      <c r="AI132" s="758"/>
      <c r="AJ132" s="759"/>
      <c r="AK132" s="760">
        <v>9.6346190259999993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5.5</v>
      </c>
      <c r="AB133" s="737"/>
      <c r="AC133" s="737"/>
      <c r="AD133" s="737"/>
      <c r="AE133" s="738"/>
      <c r="AF133" s="736">
        <v>7.1</v>
      </c>
      <c r="AG133" s="737"/>
      <c r="AH133" s="737"/>
      <c r="AI133" s="737"/>
      <c r="AJ133" s="738"/>
      <c r="AK133" s="736">
        <v>8.5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fdHsw1LXxygNXbv3TAKiNgbSio+KWwK7Dci6OpN33ESWM381xHCBeDenSv/NFo0/667hyc7IodWMbn0Q3RimA==" saltValue="Tm1OPfb8MViNfpOZIaMB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0" verticalDpi="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7XwKR9Diwr5DpOrMxlo0dxaazzzANrn2CUw/n25s6iK9WIlD2jtYNCLzRmA35t/oIaidl897J9MF93kmHH7uPQ==" saltValue="Xt9p24pqLD2Q5fyI7RlFsg==" spinCount="100000" sheet="1" objects="1" scenarios="1"/>
  <dataConsolidate/>
  <phoneticPr fontId="2"/>
  <printOptions horizontalCentered="1" verticalCentered="1"/>
  <pageMargins left="0" right="0" top="0" bottom="0" header="0" footer="0"/>
  <pageSetup paperSize="9" scale="45" orientation="landscape" horizontalDpi="0"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CuMoR9G6zqda0Rc50MsP2E7m/tZbdxeHR6LanlS8lNQ7+yLWV5iRj2LLHkX00+4KO4DlsQ9U4XVShJGn09JA==" saltValue="Kxx3DpmvEzOFQ8BdEq/Vig==" spinCount="100000" sheet="1" objects="1" scenarios="1"/>
  <dataConsolidate/>
  <phoneticPr fontId="2"/>
  <printOptions horizontalCentered="1" verticalCentered="1"/>
  <pageMargins left="0" right="0" top="0" bottom="0" header="0" footer="0"/>
  <pageSetup paperSize="9" scale="49" orientation="landscape" horizontalDpi="0" verticalDpi="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31" t="s">
        <v>478</v>
      </c>
      <c r="AP7" s="265"/>
      <c r="AQ7" s="266" t="s">
        <v>479</v>
      </c>
      <c r="AR7" s="267"/>
    </row>
    <row r="8" spans="1:46" x14ac:dyDescent="0.15">
      <c r="A8" s="259"/>
      <c r="AK8" s="268"/>
      <c r="AL8" s="269"/>
      <c r="AM8" s="269"/>
      <c r="AN8" s="270"/>
      <c r="AO8" s="1132"/>
      <c r="AP8" s="271" t="s">
        <v>480</v>
      </c>
      <c r="AQ8" s="272" t="s">
        <v>481</v>
      </c>
      <c r="AR8" s="273" t="s">
        <v>482</v>
      </c>
    </row>
    <row r="9" spans="1:46" x14ac:dyDescent="0.15">
      <c r="A9" s="259"/>
      <c r="AK9" s="1143" t="s">
        <v>483</v>
      </c>
      <c r="AL9" s="1144"/>
      <c r="AM9" s="1144"/>
      <c r="AN9" s="1145"/>
      <c r="AO9" s="274">
        <v>1165519</v>
      </c>
      <c r="AP9" s="274">
        <v>256779</v>
      </c>
      <c r="AQ9" s="275">
        <v>243450</v>
      </c>
      <c r="AR9" s="276">
        <v>5.5</v>
      </c>
    </row>
    <row r="10" spans="1:46" ht="13.5" customHeight="1" x14ac:dyDescent="0.15">
      <c r="A10" s="259"/>
      <c r="AK10" s="1143" t="s">
        <v>484</v>
      </c>
      <c r="AL10" s="1144"/>
      <c r="AM10" s="1144"/>
      <c r="AN10" s="1145"/>
      <c r="AO10" s="277">
        <v>216466</v>
      </c>
      <c r="AP10" s="277">
        <v>47690</v>
      </c>
      <c r="AQ10" s="278">
        <v>36828</v>
      </c>
      <c r="AR10" s="279">
        <v>29.5</v>
      </c>
    </row>
    <row r="11" spans="1:46" ht="13.5" customHeight="1" x14ac:dyDescent="0.15">
      <c r="A11" s="259"/>
      <c r="AK11" s="1143" t="s">
        <v>485</v>
      </c>
      <c r="AL11" s="1144"/>
      <c r="AM11" s="1144"/>
      <c r="AN11" s="1145"/>
      <c r="AO11" s="277">
        <v>19194</v>
      </c>
      <c r="AP11" s="277">
        <v>4229</v>
      </c>
      <c r="AQ11" s="278">
        <v>2575</v>
      </c>
      <c r="AR11" s="279">
        <v>64.2</v>
      </c>
    </row>
    <row r="12" spans="1:46" ht="13.5" customHeight="1" x14ac:dyDescent="0.15">
      <c r="A12" s="259"/>
      <c r="AK12" s="1143" t="s">
        <v>486</v>
      </c>
      <c r="AL12" s="1144"/>
      <c r="AM12" s="1144"/>
      <c r="AN12" s="1145"/>
      <c r="AO12" s="277" t="s">
        <v>487</v>
      </c>
      <c r="AP12" s="277" t="s">
        <v>487</v>
      </c>
      <c r="AQ12" s="278" t="s">
        <v>487</v>
      </c>
      <c r="AR12" s="279" t="s">
        <v>487</v>
      </c>
    </row>
    <row r="13" spans="1:46" ht="13.5" customHeight="1" x14ac:dyDescent="0.15">
      <c r="A13" s="259"/>
      <c r="AK13" s="1143" t="s">
        <v>488</v>
      </c>
      <c r="AL13" s="1144"/>
      <c r="AM13" s="1144"/>
      <c r="AN13" s="1145"/>
      <c r="AO13" s="277" t="s">
        <v>487</v>
      </c>
      <c r="AP13" s="277" t="s">
        <v>487</v>
      </c>
      <c r="AQ13" s="278">
        <v>11862</v>
      </c>
      <c r="AR13" s="279" t="s">
        <v>487</v>
      </c>
    </row>
    <row r="14" spans="1:46" ht="13.5" customHeight="1" x14ac:dyDescent="0.15">
      <c r="A14" s="259"/>
      <c r="AK14" s="1143" t="s">
        <v>489</v>
      </c>
      <c r="AL14" s="1144"/>
      <c r="AM14" s="1144"/>
      <c r="AN14" s="1145"/>
      <c r="AO14" s="277">
        <v>16861</v>
      </c>
      <c r="AP14" s="277">
        <v>3715</v>
      </c>
      <c r="AQ14" s="278">
        <v>4647</v>
      </c>
      <c r="AR14" s="279">
        <v>-20.100000000000001</v>
      </c>
    </row>
    <row r="15" spans="1:46" ht="13.5" customHeight="1" x14ac:dyDescent="0.15">
      <c r="A15" s="259"/>
      <c r="AK15" s="1146" t="s">
        <v>490</v>
      </c>
      <c r="AL15" s="1147"/>
      <c r="AM15" s="1147"/>
      <c r="AN15" s="1148"/>
      <c r="AO15" s="277">
        <v>-53765</v>
      </c>
      <c r="AP15" s="277">
        <v>-11845</v>
      </c>
      <c r="AQ15" s="278">
        <v>-13358</v>
      </c>
      <c r="AR15" s="279">
        <v>-11.3</v>
      </c>
    </row>
    <row r="16" spans="1:46" x14ac:dyDescent="0.15">
      <c r="A16" s="259"/>
      <c r="AK16" s="1146" t="s">
        <v>177</v>
      </c>
      <c r="AL16" s="1147"/>
      <c r="AM16" s="1147"/>
      <c r="AN16" s="1148"/>
      <c r="AO16" s="277">
        <v>1364275</v>
      </c>
      <c r="AP16" s="277">
        <v>300567</v>
      </c>
      <c r="AQ16" s="278">
        <v>286004</v>
      </c>
      <c r="AR16" s="279">
        <v>5.0999999999999996</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49" t="s">
        <v>495</v>
      </c>
      <c r="AL21" s="1150"/>
      <c r="AM21" s="1150"/>
      <c r="AN21" s="1151"/>
      <c r="AO21" s="289">
        <v>27.32</v>
      </c>
      <c r="AP21" s="290">
        <v>24.25</v>
      </c>
      <c r="AQ21" s="291">
        <v>3.07</v>
      </c>
      <c r="AS21" s="292"/>
      <c r="AT21" s="288"/>
    </row>
    <row r="22" spans="1:46" s="260" customFormat="1" x14ac:dyDescent="0.15">
      <c r="A22" s="288"/>
      <c r="AK22" s="1149" t="s">
        <v>496</v>
      </c>
      <c r="AL22" s="1150"/>
      <c r="AM22" s="1150"/>
      <c r="AN22" s="1151"/>
      <c r="AO22" s="293">
        <v>97.9</v>
      </c>
      <c r="AP22" s="294">
        <v>95.4</v>
      </c>
      <c r="AQ22" s="295">
        <v>2.5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31" t="s">
        <v>478</v>
      </c>
      <c r="AP30" s="265"/>
      <c r="AQ30" s="266" t="s">
        <v>479</v>
      </c>
      <c r="AR30" s="267"/>
    </row>
    <row r="31" spans="1:46" x14ac:dyDescent="0.15">
      <c r="A31" s="259"/>
      <c r="AK31" s="268"/>
      <c r="AL31" s="269"/>
      <c r="AM31" s="269"/>
      <c r="AN31" s="270"/>
      <c r="AO31" s="1132"/>
      <c r="AP31" s="271" t="s">
        <v>480</v>
      </c>
      <c r="AQ31" s="272" t="s">
        <v>481</v>
      </c>
      <c r="AR31" s="273" t="s">
        <v>482</v>
      </c>
    </row>
    <row r="32" spans="1:46" ht="27" customHeight="1" x14ac:dyDescent="0.15">
      <c r="A32" s="259"/>
      <c r="AK32" s="1133" t="s">
        <v>500</v>
      </c>
      <c r="AL32" s="1134"/>
      <c r="AM32" s="1134"/>
      <c r="AN32" s="1135"/>
      <c r="AO32" s="303">
        <v>834910</v>
      </c>
      <c r="AP32" s="303">
        <v>183941</v>
      </c>
      <c r="AQ32" s="304">
        <v>167387</v>
      </c>
      <c r="AR32" s="305">
        <v>9.9</v>
      </c>
    </row>
    <row r="33" spans="1:46" ht="13.5" customHeight="1" x14ac:dyDescent="0.15">
      <c r="A33" s="259"/>
      <c r="AK33" s="1133" t="s">
        <v>501</v>
      </c>
      <c r="AL33" s="1134"/>
      <c r="AM33" s="1134"/>
      <c r="AN33" s="1135"/>
      <c r="AO33" s="303" t="s">
        <v>487</v>
      </c>
      <c r="AP33" s="303" t="s">
        <v>487</v>
      </c>
      <c r="AQ33" s="304" t="s">
        <v>487</v>
      </c>
      <c r="AR33" s="305" t="s">
        <v>487</v>
      </c>
    </row>
    <row r="34" spans="1:46" ht="27" customHeight="1" x14ac:dyDescent="0.15">
      <c r="A34" s="259"/>
      <c r="AK34" s="1133" t="s">
        <v>502</v>
      </c>
      <c r="AL34" s="1134"/>
      <c r="AM34" s="1134"/>
      <c r="AN34" s="1135"/>
      <c r="AO34" s="303" t="s">
        <v>487</v>
      </c>
      <c r="AP34" s="303" t="s">
        <v>487</v>
      </c>
      <c r="AQ34" s="304">
        <v>5</v>
      </c>
      <c r="AR34" s="305" t="s">
        <v>487</v>
      </c>
    </row>
    <row r="35" spans="1:46" ht="27" customHeight="1" x14ac:dyDescent="0.15">
      <c r="A35" s="259"/>
      <c r="AK35" s="1133" t="s">
        <v>503</v>
      </c>
      <c r="AL35" s="1134"/>
      <c r="AM35" s="1134"/>
      <c r="AN35" s="1135"/>
      <c r="AO35" s="303">
        <v>232492</v>
      </c>
      <c r="AP35" s="303">
        <v>51221</v>
      </c>
      <c r="AQ35" s="304">
        <v>34589</v>
      </c>
      <c r="AR35" s="305">
        <v>48.1</v>
      </c>
    </row>
    <row r="36" spans="1:46" ht="27" customHeight="1" x14ac:dyDescent="0.15">
      <c r="A36" s="259"/>
      <c r="AK36" s="1133" t="s">
        <v>504</v>
      </c>
      <c r="AL36" s="1134"/>
      <c r="AM36" s="1134"/>
      <c r="AN36" s="1135"/>
      <c r="AO36" s="303">
        <v>20049</v>
      </c>
      <c r="AP36" s="303">
        <v>4417</v>
      </c>
      <c r="AQ36" s="304">
        <v>2508</v>
      </c>
      <c r="AR36" s="305">
        <v>76.099999999999994</v>
      </c>
    </row>
    <row r="37" spans="1:46" ht="13.5" customHeight="1" x14ac:dyDescent="0.15">
      <c r="A37" s="259"/>
      <c r="AK37" s="1133" t="s">
        <v>505</v>
      </c>
      <c r="AL37" s="1134"/>
      <c r="AM37" s="1134"/>
      <c r="AN37" s="1135"/>
      <c r="AO37" s="303">
        <v>1096</v>
      </c>
      <c r="AP37" s="303">
        <v>241</v>
      </c>
      <c r="AQ37" s="304">
        <v>1525</v>
      </c>
      <c r="AR37" s="305">
        <v>-84.2</v>
      </c>
    </row>
    <row r="38" spans="1:46" ht="27" customHeight="1" x14ac:dyDescent="0.15">
      <c r="A38" s="259"/>
      <c r="AK38" s="1136" t="s">
        <v>506</v>
      </c>
      <c r="AL38" s="1137"/>
      <c r="AM38" s="1137"/>
      <c r="AN38" s="1138"/>
      <c r="AO38" s="306">
        <v>59</v>
      </c>
      <c r="AP38" s="306">
        <v>13</v>
      </c>
      <c r="AQ38" s="307">
        <v>44</v>
      </c>
      <c r="AR38" s="295">
        <v>-70.5</v>
      </c>
      <c r="AS38" s="302"/>
    </row>
    <row r="39" spans="1:46" x14ac:dyDescent="0.15">
      <c r="A39" s="259"/>
      <c r="AK39" s="1136" t="s">
        <v>507</v>
      </c>
      <c r="AL39" s="1137"/>
      <c r="AM39" s="1137"/>
      <c r="AN39" s="1138"/>
      <c r="AO39" s="303">
        <v>-23123</v>
      </c>
      <c r="AP39" s="303">
        <v>-5094</v>
      </c>
      <c r="AQ39" s="304">
        <v>-7489</v>
      </c>
      <c r="AR39" s="305">
        <v>-32</v>
      </c>
      <c r="AS39" s="302"/>
    </row>
    <row r="40" spans="1:46" ht="27" customHeight="1" x14ac:dyDescent="0.15">
      <c r="A40" s="259"/>
      <c r="AK40" s="1133" t="s">
        <v>508</v>
      </c>
      <c r="AL40" s="1134"/>
      <c r="AM40" s="1134"/>
      <c r="AN40" s="1135"/>
      <c r="AO40" s="303">
        <v>-760711</v>
      </c>
      <c r="AP40" s="303">
        <v>-167594</v>
      </c>
      <c r="AQ40" s="304">
        <v>-138932</v>
      </c>
      <c r="AR40" s="305">
        <v>20.6</v>
      </c>
      <c r="AS40" s="302"/>
    </row>
    <row r="41" spans="1:46" x14ac:dyDescent="0.15">
      <c r="A41" s="259"/>
      <c r="AK41" s="1139" t="s">
        <v>287</v>
      </c>
      <c r="AL41" s="1140"/>
      <c r="AM41" s="1140"/>
      <c r="AN41" s="1141"/>
      <c r="AO41" s="303">
        <v>304772</v>
      </c>
      <c r="AP41" s="303">
        <v>67145</v>
      </c>
      <c r="AQ41" s="304">
        <v>59636</v>
      </c>
      <c r="AR41" s="305">
        <v>12.6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26" t="s">
        <v>478</v>
      </c>
      <c r="AN49" s="1128" t="s">
        <v>511</v>
      </c>
      <c r="AO49" s="1129"/>
      <c r="AP49" s="1129"/>
      <c r="AQ49" s="1129"/>
      <c r="AR49" s="1130"/>
    </row>
    <row r="50" spans="1:44" x14ac:dyDescent="0.15">
      <c r="A50" s="259"/>
      <c r="AK50" s="317"/>
      <c r="AL50" s="318"/>
      <c r="AM50" s="1127"/>
      <c r="AN50" s="319" t="s">
        <v>512</v>
      </c>
      <c r="AO50" s="320" t="s">
        <v>513</v>
      </c>
      <c r="AP50" s="321" t="s">
        <v>514</v>
      </c>
      <c r="AQ50" s="322" t="s">
        <v>515</v>
      </c>
      <c r="AR50" s="323" t="s">
        <v>516</v>
      </c>
    </row>
    <row r="51" spans="1:44" x14ac:dyDescent="0.15">
      <c r="A51" s="259"/>
      <c r="AK51" s="315" t="s">
        <v>517</v>
      </c>
      <c r="AL51" s="316"/>
      <c r="AM51" s="324">
        <v>1608396</v>
      </c>
      <c r="AN51" s="325">
        <v>326711</v>
      </c>
      <c r="AO51" s="326">
        <v>-2.9</v>
      </c>
      <c r="AP51" s="327">
        <v>190274</v>
      </c>
      <c r="AQ51" s="328">
        <v>13.6</v>
      </c>
      <c r="AR51" s="329">
        <v>-16.5</v>
      </c>
    </row>
    <row r="52" spans="1:44" x14ac:dyDescent="0.15">
      <c r="A52" s="259"/>
      <c r="AK52" s="330"/>
      <c r="AL52" s="331" t="s">
        <v>518</v>
      </c>
      <c r="AM52" s="332">
        <v>877063</v>
      </c>
      <c r="AN52" s="333">
        <v>178156</v>
      </c>
      <c r="AO52" s="334">
        <v>-15</v>
      </c>
      <c r="AP52" s="335">
        <v>88584</v>
      </c>
      <c r="AQ52" s="336">
        <v>7.3</v>
      </c>
      <c r="AR52" s="337">
        <v>-22.3</v>
      </c>
    </row>
    <row r="53" spans="1:44" x14ac:dyDescent="0.15">
      <c r="A53" s="259"/>
      <c r="AK53" s="315" t="s">
        <v>519</v>
      </c>
      <c r="AL53" s="316"/>
      <c r="AM53" s="324">
        <v>2385493</v>
      </c>
      <c r="AN53" s="325">
        <v>498536</v>
      </c>
      <c r="AO53" s="326">
        <v>52.6</v>
      </c>
      <c r="AP53" s="327">
        <v>301035</v>
      </c>
      <c r="AQ53" s="328">
        <v>58.2</v>
      </c>
      <c r="AR53" s="329">
        <v>-5.6</v>
      </c>
    </row>
    <row r="54" spans="1:44" x14ac:dyDescent="0.15">
      <c r="A54" s="259"/>
      <c r="AK54" s="330"/>
      <c r="AL54" s="331" t="s">
        <v>518</v>
      </c>
      <c r="AM54" s="332">
        <v>1348854</v>
      </c>
      <c r="AN54" s="333">
        <v>281892</v>
      </c>
      <c r="AO54" s="334">
        <v>58.2</v>
      </c>
      <c r="AP54" s="335">
        <v>154376</v>
      </c>
      <c r="AQ54" s="336">
        <v>74.3</v>
      </c>
      <c r="AR54" s="337">
        <v>-16.100000000000001</v>
      </c>
    </row>
    <row r="55" spans="1:44" x14ac:dyDescent="0.15">
      <c r="A55" s="259"/>
      <c r="AK55" s="315" t="s">
        <v>520</v>
      </c>
      <c r="AL55" s="316"/>
      <c r="AM55" s="324">
        <v>2347455</v>
      </c>
      <c r="AN55" s="325">
        <v>503854</v>
      </c>
      <c r="AO55" s="326">
        <v>1.1000000000000001</v>
      </c>
      <c r="AP55" s="327">
        <v>277467</v>
      </c>
      <c r="AQ55" s="328">
        <v>-7.8</v>
      </c>
      <c r="AR55" s="329">
        <v>8.9</v>
      </c>
    </row>
    <row r="56" spans="1:44" x14ac:dyDescent="0.15">
      <c r="A56" s="259"/>
      <c r="AK56" s="330"/>
      <c r="AL56" s="331" t="s">
        <v>518</v>
      </c>
      <c r="AM56" s="332">
        <v>859603</v>
      </c>
      <c r="AN56" s="333">
        <v>184504</v>
      </c>
      <c r="AO56" s="334">
        <v>-34.5</v>
      </c>
      <c r="AP56" s="335">
        <v>128378</v>
      </c>
      <c r="AQ56" s="336">
        <v>-16.8</v>
      </c>
      <c r="AR56" s="337">
        <v>-17.7</v>
      </c>
    </row>
    <row r="57" spans="1:44" x14ac:dyDescent="0.15">
      <c r="A57" s="259"/>
      <c r="AK57" s="315" t="s">
        <v>521</v>
      </c>
      <c r="AL57" s="316"/>
      <c r="AM57" s="324">
        <v>3075443</v>
      </c>
      <c r="AN57" s="325">
        <v>669448</v>
      </c>
      <c r="AO57" s="326">
        <v>32.9</v>
      </c>
      <c r="AP57" s="327">
        <v>282256</v>
      </c>
      <c r="AQ57" s="328">
        <v>1.7</v>
      </c>
      <c r="AR57" s="329">
        <v>31.2</v>
      </c>
    </row>
    <row r="58" spans="1:44" x14ac:dyDescent="0.15">
      <c r="A58" s="259"/>
      <c r="AK58" s="330"/>
      <c r="AL58" s="331" t="s">
        <v>518</v>
      </c>
      <c r="AM58" s="332">
        <v>988607</v>
      </c>
      <c r="AN58" s="333">
        <v>215195</v>
      </c>
      <c r="AO58" s="334">
        <v>16.600000000000001</v>
      </c>
      <c r="AP58" s="335">
        <v>145453</v>
      </c>
      <c r="AQ58" s="336">
        <v>13.3</v>
      </c>
      <c r="AR58" s="337">
        <v>3.3</v>
      </c>
    </row>
    <row r="59" spans="1:44" x14ac:dyDescent="0.15">
      <c r="A59" s="259"/>
      <c r="AK59" s="315" t="s">
        <v>522</v>
      </c>
      <c r="AL59" s="316"/>
      <c r="AM59" s="324">
        <v>1869701</v>
      </c>
      <c r="AN59" s="325">
        <v>411919</v>
      </c>
      <c r="AO59" s="326">
        <v>-38.5</v>
      </c>
      <c r="AP59" s="327">
        <v>295341</v>
      </c>
      <c r="AQ59" s="328">
        <v>4.5999999999999996</v>
      </c>
      <c r="AR59" s="329">
        <v>-43.1</v>
      </c>
    </row>
    <row r="60" spans="1:44" x14ac:dyDescent="0.15">
      <c r="A60" s="259"/>
      <c r="AK60" s="330"/>
      <c r="AL60" s="331" t="s">
        <v>518</v>
      </c>
      <c r="AM60" s="332">
        <v>816164</v>
      </c>
      <c r="AN60" s="333">
        <v>179811</v>
      </c>
      <c r="AO60" s="334">
        <v>-16.399999999999999</v>
      </c>
      <c r="AP60" s="335">
        <v>137402</v>
      </c>
      <c r="AQ60" s="336">
        <v>-5.5</v>
      </c>
      <c r="AR60" s="337">
        <v>-10.9</v>
      </c>
    </row>
    <row r="61" spans="1:44" x14ac:dyDescent="0.15">
      <c r="A61" s="259"/>
      <c r="AK61" s="315" t="s">
        <v>523</v>
      </c>
      <c r="AL61" s="338"/>
      <c r="AM61" s="324">
        <v>2257298</v>
      </c>
      <c r="AN61" s="325">
        <v>482094</v>
      </c>
      <c r="AO61" s="326">
        <v>9</v>
      </c>
      <c r="AP61" s="327">
        <v>269275</v>
      </c>
      <c r="AQ61" s="339">
        <v>14.1</v>
      </c>
      <c r="AR61" s="329">
        <v>-5.0999999999999996</v>
      </c>
    </row>
    <row r="62" spans="1:44" x14ac:dyDescent="0.15">
      <c r="A62" s="259"/>
      <c r="AK62" s="330"/>
      <c r="AL62" s="331" t="s">
        <v>518</v>
      </c>
      <c r="AM62" s="332">
        <v>978058</v>
      </c>
      <c r="AN62" s="333">
        <v>207912</v>
      </c>
      <c r="AO62" s="334">
        <v>1.8</v>
      </c>
      <c r="AP62" s="335">
        <v>130839</v>
      </c>
      <c r="AQ62" s="336">
        <v>14.5</v>
      </c>
      <c r="AR62" s="337">
        <v>-12.7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bXN17DlF9rJCt4kC78Nwezh02AZ5Xb9enLMNxykT/NmvbTi2QKpQPhlfAKgf+Oz1ssCxXuMnKyV/NS4xpcPtg==" saltValue="d/zBl+W0DXVRbHi0GI19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horizontalDpi="0"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WQorF45aiqEtkGTUzrPPWR6kOHj7YNh7uh7SpcoqZw61ph9Yt3ALR9T5otfl3TSo6ZfaC/UTq3kx5Of5PT6kHQ==" saltValue="Lw+q8Fqii3Py951hs6TL9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0" verticalDpi="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Pkh+UUb91wCMoiH/eb8YI8s9MBIa1CTGKiiJujq/nDz8ZjhE7G0RTxkSPOqTW15LVuN80MRvGsOHdjUOBVqYJQ==" saltValue="yNRl27rfbvQO+4V5QJyJ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0" verticalDpi="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28.35</v>
      </c>
      <c r="G47" s="12">
        <v>27.21</v>
      </c>
      <c r="H47" s="12">
        <v>24.99</v>
      </c>
      <c r="I47" s="12">
        <v>24.59</v>
      </c>
      <c r="J47" s="13">
        <v>24.83</v>
      </c>
    </row>
    <row r="48" spans="2:10" ht="57.75" customHeight="1" x14ac:dyDescent="0.15">
      <c r="B48" s="14"/>
      <c r="C48" s="1154" t="s">
        <v>4</v>
      </c>
      <c r="D48" s="1154"/>
      <c r="E48" s="1155"/>
      <c r="F48" s="15">
        <v>1.76</v>
      </c>
      <c r="G48" s="16">
        <v>2.13</v>
      </c>
      <c r="H48" s="16">
        <v>2.94</v>
      </c>
      <c r="I48" s="16">
        <v>1.94</v>
      </c>
      <c r="J48" s="17">
        <v>2.0099999999999998</v>
      </c>
    </row>
    <row r="49" spans="2:10" ht="57.75" customHeight="1" thickBot="1" x14ac:dyDescent="0.2">
      <c r="B49" s="18"/>
      <c r="C49" s="1156" t="s">
        <v>5</v>
      </c>
      <c r="D49" s="1156"/>
      <c r="E49" s="1157"/>
      <c r="F49" s="19" t="s">
        <v>530</v>
      </c>
      <c r="G49" s="20">
        <v>0.52</v>
      </c>
      <c r="H49" s="20">
        <v>1.0900000000000001</v>
      </c>
      <c r="I49" s="20" t="s">
        <v>531</v>
      </c>
      <c r="J49" s="21">
        <v>0.14000000000000001</v>
      </c>
    </row>
    <row r="50" spans="2:10" x14ac:dyDescent="0.15"/>
  </sheetData>
  <sheetProtection algorithmName="SHA-512" hashValue="I1gKsx2YegLhgTeDRDe0Ee5dQcrXTFI0llFxf+maTbPSUcY+m60SxVqXTsA+QokPwrmSfhNlPsSG1aG2LQ2xmw==" saltValue="lbf+f3AC+khQbu/IrtLA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0" verticalDpi="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下横 隆</cp:lastModifiedBy>
  <cp:lastPrinted>2025-09-25T02:14:02Z</cp:lastPrinted>
  <dcterms:created xsi:type="dcterms:W3CDTF">2025-02-19T00:20:05Z</dcterms:created>
  <dcterms:modified xsi:type="dcterms:W3CDTF">2025-09-25T02:16:46Z</dcterms:modified>
  <cp:category/>
</cp:coreProperties>
</file>